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hartrandmi\Documents\Projects\Isotope Projects\Isotope CRMs\VANA VANB\Manuscript\Submitted revision to ABC on Aug31_2022\"/>
    </mc:Choice>
  </mc:AlternateContent>
  <bookViews>
    <workbookView xWindow="0" yWindow="0" windowWidth="28800" windowHeight="12435" activeTab="4"/>
  </bookViews>
  <sheets>
    <sheet name="Sheet 1" sheetId="7" r:id="rId1"/>
    <sheet name="Table S1" sheetId="6" r:id="rId2"/>
    <sheet name="Table S2" sheetId="2" r:id="rId3"/>
    <sheet name="Table S3" sheetId="5" r:id="rId4"/>
    <sheet name="Table S4" sheetId="8" r:id="rId5"/>
  </sheets>
  <definedNames>
    <definedName name="CO2.wke" localSheetId="4">#REF!</definedName>
    <definedName name="CO2.wke">#REF!</definedName>
    <definedName name="CO2_for_template.wke" localSheetId="4">#REF!</definedName>
    <definedName name="CO2_for_template.wke">#REF!</definedName>
    <definedName name="CO2_IUPAC_O17_orig_SSH.wke" localSheetId="4">#REF!</definedName>
    <definedName name="CO2_IUPAC_O17_orig_SSH.wke">#REF!</definedName>
    <definedName name="CO2_O17_IUPAC.wke" localSheetId="4">#REF!</definedName>
    <definedName name="CO2_O17_IUPAC.wke">#REF!</definedName>
    <definedName name="CO2_O17_template.wke" localSheetId="4">#REF!</definedName>
    <definedName name="CO2_O17_template.wke">#REF!</definedName>
    <definedName name="EA_13C_export.wke" localSheetId="4">#REF!</definedName>
    <definedName name="EA_13C_export.wke">#REF!</definedName>
    <definedName name="N2O_bugTech.wke" localSheetId="4">#REF!</definedName>
    <definedName name="N2O_bugTech.wke">#REF!</definedName>
    <definedName name="tbl_Temp" localSheetId="4">#REF!</definedName>
    <definedName name="tbl_Temp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8" l="1"/>
  <c r="D8" i="8"/>
  <c r="F7" i="8"/>
  <c r="F6" i="8"/>
  <c r="F5" i="8"/>
  <c r="E5" i="8"/>
</calcChain>
</file>

<file path=xl/sharedStrings.xml><?xml version="1.0" encoding="utf-8"?>
<sst xmlns="http://schemas.openxmlformats.org/spreadsheetml/2006/main" count="1198" uniqueCount="90">
  <si>
    <t>Unit</t>
  </si>
  <si>
    <t>Calibrators</t>
  </si>
  <si>
    <t>IAEA-CH-6</t>
  </si>
  <si>
    <t>UO-1</t>
  </si>
  <si>
    <t>IAEA-600</t>
  </si>
  <si>
    <t>VANA-1</t>
  </si>
  <si>
    <t>USGS61</t>
  </si>
  <si>
    <t>USGS65</t>
  </si>
  <si>
    <t>IAEA-603</t>
  </si>
  <si>
    <t>IAEA-610</t>
  </si>
  <si>
    <t>IAEA-611</t>
  </si>
  <si>
    <t>IAEA-612</t>
  </si>
  <si>
    <t>NRC-1</t>
  </si>
  <si>
    <t>NRC-2</t>
  </si>
  <si>
    <t>Laboratory</t>
  </si>
  <si>
    <t>Calibrator</t>
  </si>
  <si>
    <t>Material</t>
  </si>
  <si>
    <t>Laboratory and Sequence Number</t>
  </si>
  <si>
    <t>NRC-5</t>
  </si>
  <si>
    <t>VANB-1</t>
  </si>
  <si>
    <t>NRC-3</t>
  </si>
  <si>
    <t>NRC-4</t>
  </si>
  <si>
    <t>IAEA-603, IAEA-610, IAEA-611, IAEA-612</t>
  </si>
  <si>
    <t>IAEA-CH-6, USGS65, IAEA-600, NBS22, USGS61</t>
  </si>
  <si>
    <r>
      <rPr>
        <b/>
        <i/>
        <sz val="11"/>
        <color theme="1"/>
        <rFont val="Symbol"/>
        <family val="1"/>
        <charset val="2"/>
      </rPr>
      <t>d</t>
    </r>
    <r>
      <rPr>
        <b/>
        <vertAlign val="subscript"/>
        <sz val="11"/>
        <color theme="1"/>
        <rFont val="Calibri"/>
        <family val="2"/>
        <scheme val="minor"/>
      </rPr>
      <t>VPDB</t>
    </r>
    <r>
      <rPr>
        <b/>
        <sz val="11"/>
        <color theme="1"/>
        <rFont val="Calibri"/>
        <family val="2"/>
        <scheme val="minor"/>
      </rPr>
      <t>(</t>
    </r>
    <r>
      <rPr>
        <b/>
        <vertAlign val="superscript"/>
        <sz val="11"/>
        <color theme="1"/>
        <rFont val="Calibri"/>
        <family val="2"/>
        <scheme val="minor"/>
      </rPr>
      <t>13</t>
    </r>
    <r>
      <rPr>
        <b/>
        <sz val="11"/>
        <color theme="1"/>
        <rFont val="Calibri"/>
        <family val="2"/>
        <scheme val="minor"/>
      </rPr>
      <t xml:space="preserve">C), </t>
    </r>
    <r>
      <rPr>
        <b/>
        <sz val="11"/>
        <color theme="1"/>
        <rFont val="Calibri"/>
        <family val="2"/>
      </rPr>
      <t>‰</t>
    </r>
  </si>
  <si>
    <r>
      <t>u</t>
    </r>
    <r>
      <rPr>
        <b/>
        <sz val="11"/>
        <color theme="1"/>
        <rFont val="Calibri"/>
        <family val="2"/>
        <scheme val="minor"/>
      </rPr>
      <t>, ‰ (</t>
    </r>
    <r>
      <rPr>
        <b/>
        <i/>
        <sz val="11"/>
        <color theme="1"/>
        <rFont val="Calibri"/>
        <family val="2"/>
        <scheme val="minor"/>
      </rPr>
      <t>k</t>
    </r>
    <r>
      <rPr>
        <b/>
        <sz val="11"/>
        <color theme="1"/>
        <rFont val="Calibri"/>
        <family val="2"/>
        <scheme val="minor"/>
      </rPr>
      <t xml:space="preserve"> = 1)</t>
    </r>
  </si>
  <si>
    <t>Table S1. Carbon isotope delta values for various vanillin samples.</t>
  </si>
  <si>
    <t>vanilla bean</t>
  </si>
  <si>
    <t>vanilla</t>
  </si>
  <si>
    <t>vanilla extract</t>
  </si>
  <si>
    <t>vanilla powder</t>
  </si>
  <si>
    <t>vanilla paste</t>
  </si>
  <si>
    <t>vanillin from vanilla bean</t>
  </si>
  <si>
    <t>natural</t>
  </si>
  <si>
    <t>synthetic vanillin</t>
  </si>
  <si>
    <t>synthetic</t>
  </si>
  <si>
    <t>vanillin from lignin</t>
  </si>
  <si>
    <t>biovanillin</t>
  </si>
  <si>
    <t>vanillin from vanilla flavor</t>
  </si>
  <si>
    <t>flavor</t>
  </si>
  <si>
    <t>vanillin from ferulic acid (rice)</t>
  </si>
  <si>
    <t>Carbon isotope delta measurements of calibrators</t>
  </si>
  <si>
    <t>Carbon isotope delta measurements of vanillin samples</t>
  </si>
  <si>
    <r>
      <rPr>
        <b/>
        <i/>
        <sz val="11"/>
        <color theme="1"/>
        <rFont val="Symbol"/>
        <family val="1"/>
        <charset val="2"/>
      </rPr>
      <t>d</t>
    </r>
    <r>
      <rPr>
        <b/>
        <vertAlign val="subscript"/>
        <sz val="11"/>
        <color theme="1"/>
        <rFont val="Calibri"/>
        <family val="2"/>
        <scheme val="minor"/>
      </rPr>
      <t>VPDB</t>
    </r>
    <r>
      <rPr>
        <b/>
        <sz val="11"/>
        <color theme="1"/>
        <rFont val="Calibri"/>
        <family val="2"/>
        <scheme val="minor"/>
      </rPr>
      <t>(</t>
    </r>
    <r>
      <rPr>
        <b/>
        <vertAlign val="superscript"/>
        <sz val="11"/>
        <color theme="1"/>
        <rFont val="Calibri"/>
        <family val="2"/>
        <scheme val="minor"/>
      </rPr>
      <t>13</t>
    </r>
    <r>
      <rPr>
        <b/>
        <sz val="11"/>
        <color theme="1"/>
        <rFont val="Calibri"/>
        <family val="2"/>
        <scheme val="minor"/>
      </rPr>
      <t>C), ‰</t>
    </r>
  </si>
  <si>
    <t>NBS22</t>
  </si>
  <si>
    <t>Table S2. Carbon isotope delta measurements of the calibrants, VANA-1 and VANB-1, relative to the in-house reference gas of each laboratory.</t>
  </si>
  <si>
    <t>Table S3. Carbon isotope delta measurement results for VANA-1 and VANB-1.</t>
  </si>
  <si>
    <t>Geotop-1</t>
  </si>
  <si>
    <t>Geotop-2</t>
  </si>
  <si>
    <t>Geotop-3</t>
  </si>
  <si>
    <r>
      <t>Michelle M.G. Chartrand</t>
    </r>
    <r>
      <rPr>
        <vertAlign val="superscript"/>
        <sz val="11"/>
        <color theme="1"/>
        <rFont val="Calibri"/>
        <family val="2"/>
      </rPr>
      <t>1*</t>
    </r>
    <r>
      <rPr>
        <sz val="11"/>
        <color theme="1"/>
        <rFont val="Calibri"/>
        <family val="2"/>
      </rPr>
      <t>, Juris Meija</t>
    </r>
    <r>
      <rPr>
        <vertAlign val="super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>, Jean-Francois Hélie</t>
    </r>
    <r>
      <rPr>
        <vertAlign val="super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, Paul Middlestead</t>
    </r>
    <r>
      <rPr>
        <vertAlign val="superscript"/>
        <sz val="11"/>
        <color theme="1"/>
        <rFont val="Calibri"/>
        <family val="2"/>
      </rPr>
      <t>3</t>
    </r>
    <r>
      <rPr>
        <sz val="11"/>
        <color theme="1"/>
        <rFont val="Calibri"/>
        <family val="2"/>
      </rPr>
      <t>, Malarvili Ramalingam</t>
    </r>
    <r>
      <rPr>
        <vertAlign val="superscript"/>
        <sz val="11"/>
        <color theme="1"/>
        <rFont val="Calibri"/>
        <family val="2"/>
      </rPr>
      <t>4</t>
    </r>
    <r>
      <rPr>
        <sz val="11"/>
        <color theme="1"/>
        <rFont val="Calibri"/>
        <family val="2"/>
      </rPr>
      <t>, Azharuddin Abd Aziz</t>
    </r>
    <r>
      <rPr>
        <vertAlign val="superscript"/>
        <sz val="11"/>
        <color theme="1"/>
        <rFont val="Calibri"/>
        <family val="2"/>
      </rPr>
      <t>4</t>
    </r>
    <r>
      <rPr>
        <sz val="11"/>
        <color theme="1"/>
        <rFont val="Calibri"/>
        <family val="2"/>
      </rPr>
      <t>, and Zoltan Mester</t>
    </r>
    <r>
      <rPr>
        <vertAlign val="superscript"/>
        <sz val="11"/>
        <color theme="1"/>
        <rFont val="Calibri"/>
        <family val="2"/>
      </rPr>
      <t>1</t>
    </r>
  </si>
  <si>
    <r>
      <t>1</t>
    </r>
    <r>
      <rPr>
        <sz val="11"/>
        <color theme="1"/>
        <rFont val="Calibri"/>
        <family val="2"/>
      </rPr>
      <t>National Research Council Canada, Metrology, 1200 Montreal Rd., Ottawa, ON, Canada K1A 0R6</t>
    </r>
  </si>
  <si>
    <r>
      <t>3</t>
    </r>
    <r>
      <rPr>
        <sz val="11"/>
        <color theme="1"/>
        <rFont val="Calibri"/>
        <family val="2"/>
      </rPr>
      <t>Ján Veizer Stable Isotope Laboratory, University of Ottawa Advanced Research Complex, 25 Templeton Street, Ottawa, ON, Canada K1N 6N5</t>
    </r>
  </si>
  <si>
    <r>
      <t>4</t>
    </r>
    <r>
      <rPr>
        <sz val="11"/>
        <color theme="1"/>
        <rFont val="Calibri"/>
        <family val="2"/>
      </rPr>
      <t>Department of Chemistry Malaysia, Jalan Sultan, 46661 Petaling Jaya, Selangor, Malaysia</t>
    </r>
  </si>
  <si>
    <t>*Correspondence to: M.M.G. Chartrand, Michelle.Chartrand@nrc-cnrc.gc.ca, +1 613 991 4606</t>
  </si>
  <si>
    <t>A</t>
  </si>
  <si>
    <t>B</t>
  </si>
  <si>
    <t>C</t>
  </si>
  <si>
    <t>D</t>
  </si>
  <si>
    <t>E</t>
  </si>
  <si>
    <t>F</t>
  </si>
  <si>
    <t>H</t>
  </si>
  <si>
    <t>I</t>
  </si>
  <si>
    <t>J</t>
  </si>
  <si>
    <t>G</t>
  </si>
  <si>
    <t>Sample ID</t>
  </si>
  <si>
    <t>Year</t>
  </si>
  <si>
    <t>DOI</t>
  </si>
  <si>
    <t>Malinovsky</t>
  </si>
  <si>
    <t>10.1039/C8JA00281A</t>
  </si>
  <si>
    <t>Fleisher</t>
  </si>
  <si>
    <t>10.1038/s41567-021-01226-y</t>
  </si>
  <si>
    <t>Hoffman</t>
  </si>
  <si>
    <t>10.1021/acs.analchem.1c04565</t>
  </si>
  <si>
    <t>Weighted mean</t>
  </si>
  <si>
    <t>Lead Author</t>
  </si>
  <si>
    <t>Sample</t>
  </si>
  <si>
    <t>Category</t>
  </si>
  <si>
    <t>Mean</t>
  </si>
  <si>
    <t>this work</t>
  </si>
  <si>
    <t>Weight</t>
  </si>
  <si>
    <r>
      <t>R(</t>
    </r>
    <r>
      <rPr>
        <b/>
        <vertAlign val="superscript"/>
        <sz val="11"/>
        <color theme="1"/>
        <rFont val="Calibri"/>
        <family val="2"/>
        <scheme val="minor"/>
      </rPr>
      <t>13</t>
    </r>
    <r>
      <rPr>
        <b/>
        <sz val="11"/>
        <color theme="1"/>
        <rFont val="Calibri"/>
        <family val="2"/>
        <scheme val="minor"/>
      </rPr>
      <t>C/</t>
    </r>
    <r>
      <rPr>
        <b/>
        <vertAlign val="superscript"/>
        <sz val="11"/>
        <color theme="1"/>
        <rFont val="Calibri"/>
        <family val="2"/>
        <scheme val="minor"/>
      </rPr>
      <t>12</t>
    </r>
    <r>
      <rPr>
        <b/>
        <sz val="11"/>
        <color theme="1"/>
        <rFont val="Calibri"/>
        <family val="2"/>
        <scheme val="minor"/>
      </rPr>
      <t>C)</t>
    </r>
  </si>
  <si>
    <r>
      <t>Table S4. R(</t>
    </r>
    <r>
      <rPr>
        <b/>
        <vertAlign val="superscript"/>
        <sz val="11"/>
        <color theme="1"/>
        <rFont val="Calibri"/>
        <family val="2"/>
        <scheme val="minor"/>
      </rPr>
      <t>13</t>
    </r>
    <r>
      <rPr>
        <b/>
        <sz val="11"/>
        <color theme="1"/>
        <rFont val="Calibri"/>
        <family val="2"/>
        <scheme val="minor"/>
      </rPr>
      <t>C/</t>
    </r>
    <r>
      <rPr>
        <b/>
        <vertAlign val="superscript"/>
        <sz val="11"/>
        <color theme="1"/>
        <rFont val="Calibri"/>
        <family val="2"/>
        <scheme val="minor"/>
      </rPr>
      <t>12</t>
    </r>
    <r>
      <rPr>
        <b/>
        <sz val="11"/>
        <color theme="1"/>
        <rFont val="Calibri"/>
        <family val="2"/>
        <scheme val="minor"/>
      </rPr>
      <t>C) estimates for Vienna Peedee Blemnite (VPDB).</t>
    </r>
  </si>
  <si>
    <t>Standard Uncertainty</t>
  </si>
  <si>
    <t>Uncertainty, ‰</t>
  </si>
  <si>
    <r>
      <rPr>
        <b/>
        <i/>
        <sz val="11"/>
        <color theme="1"/>
        <rFont val="Symbol"/>
        <family val="1"/>
        <charset val="2"/>
      </rPr>
      <t>d</t>
    </r>
    <r>
      <rPr>
        <b/>
        <sz val="11"/>
        <color theme="1"/>
        <rFont val="Symbol"/>
        <family val="1"/>
        <charset val="2"/>
      </rPr>
      <t>(</t>
    </r>
    <r>
      <rPr>
        <b/>
        <vertAlign val="superscript"/>
        <sz val="11"/>
        <color theme="1"/>
        <rFont val="Calibri"/>
        <family val="2"/>
        <scheme val="minor"/>
      </rPr>
      <t>13</t>
    </r>
    <r>
      <rPr>
        <b/>
        <sz val="11"/>
        <color theme="1"/>
        <rFont val="Calibri"/>
        <family val="2"/>
        <scheme val="minor"/>
      </rPr>
      <t>C) Against the In-House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Reference Gas</t>
    </r>
  </si>
  <si>
    <t>One Standard Deviation</t>
  </si>
  <si>
    <t>ELECTRONIC SUPPLEMENTARY MATERIAL</t>
  </si>
  <si>
    <t xml:space="preserve">Characterization of Vanillin Carbon Isotope Delta Reference Materials </t>
  </si>
  <si>
    <r>
      <t>2</t>
    </r>
    <r>
      <rPr>
        <sz val="11"/>
        <color theme="1"/>
        <rFont val="Calibri"/>
        <family val="2"/>
      </rPr>
      <t>Geotop and Département des sciences de la Terre et de l’atmosphère, Université du Québec à Montréal,  C.P. 8888 succ. Centre-ville, Montréal, QC, H3C 3P8, Canada.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</si>
</sst>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0.000000"/>
  </numFmts>
  <fonts count="20" x14ac:knownFonts="1"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Symbol"/>
      <family val="1"/>
      <charset val="2"/>
    </font>
    <font>
      <b/>
      <vertAlign val="super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theme="1"/>
      <name val="Symbol"/>
      <family val="1"/>
      <charset val="2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sz val="11"/>
      <color theme="1"/>
      <name val="Times New Roman"/>
      <family val="2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4" fillId="0" borderId="0"/>
    <xf numFmtId="0" fontId="5" fillId="0" borderId="0"/>
    <xf numFmtId="0" fontId="8" fillId="0" borderId="0"/>
  </cellStyleXfs>
  <cellXfs count="76">
    <xf numFmtId="0" fontId="0" fillId="0" borderId="0" xfId="0"/>
    <xf numFmtId="0" fontId="6" fillId="0" borderId="0" xfId="2" applyFont="1"/>
    <xf numFmtId="0" fontId="7" fillId="0" borderId="0" xfId="2" applyFont="1" applyAlignment="1">
      <alignment horizontal="center"/>
    </xf>
    <xf numFmtId="0" fontId="7" fillId="0" borderId="0" xfId="2" applyFont="1" applyFill="1" applyAlignment="1">
      <alignment horizontal="center"/>
    </xf>
    <xf numFmtId="16" fontId="7" fillId="0" borderId="0" xfId="2" applyNumberFormat="1" applyFont="1" applyFill="1" applyBorder="1" applyAlignment="1">
      <alignment horizontal="center"/>
    </xf>
    <xf numFmtId="164" fontId="7" fillId="0" borderId="0" xfId="2" applyNumberFormat="1" applyFont="1" applyFill="1" applyAlignment="1">
      <alignment horizontal="center" vertical="center"/>
    </xf>
    <xf numFmtId="16" fontId="7" fillId="0" borderId="0" xfId="2" applyNumberFormat="1" applyFont="1" applyBorder="1" applyAlignment="1">
      <alignment horizontal="center"/>
    </xf>
    <xf numFmtId="0" fontId="7" fillId="0" borderId="1" xfId="2" applyFont="1" applyBorder="1" applyAlignment="1">
      <alignment horizontal="center"/>
    </xf>
    <xf numFmtId="0" fontId="7" fillId="0" borderId="1" xfId="2" applyFont="1" applyFill="1" applyBorder="1" applyAlignment="1">
      <alignment horizontal="center"/>
    </xf>
    <xf numFmtId="16" fontId="7" fillId="0" borderId="1" xfId="2" applyNumberFormat="1" applyFont="1" applyFill="1" applyBorder="1" applyAlignment="1">
      <alignment horizontal="center"/>
    </xf>
    <xf numFmtId="0" fontId="7" fillId="0" borderId="1" xfId="2" quotePrefix="1" applyNumberFormat="1" applyFont="1" applyFill="1" applyBorder="1" applyAlignment="1" applyProtection="1">
      <alignment horizontal="center" vertical="center"/>
      <protection locked="0"/>
    </xf>
    <xf numFmtId="165" fontId="7" fillId="0" borderId="1" xfId="2" quotePrefix="1" applyNumberFormat="1" applyFont="1" applyFill="1" applyBorder="1" applyAlignment="1" applyProtection="1">
      <alignment horizontal="center"/>
      <protection locked="0"/>
    </xf>
    <xf numFmtId="0" fontId="7" fillId="0" borderId="1" xfId="3" quotePrefix="1" applyNumberFormat="1" applyFont="1" applyFill="1" applyBorder="1" applyAlignment="1" applyProtection="1">
      <alignment horizontal="center" vertical="center"/>
      <protection locked="0"/>
    </xf>
    <xf numFmtId="165" fontId="7" fillId="0" borderId="1" xfId="3" quotePrefix="1" applyNumberFormat="1" applyFont="1" applyFill="1" applyBorder="1" applyAlignment="1" applyProtection="1">
      <alignment horizontal="center"/>
      <protection locked="0"/>
    </xf>
    <xf numFmtId="0" fontId="6" fillId="0" borderId="1" xfId="2" applyFont="1" applyBorder="1" applyAlignment="1">
      <alignment horizontal="center" vertical="center" wrapText="1"/>
    </xf>
    <xf numFmtId="0" fontId="6" fillId="0" borderId="0" xfId="2" applyFont="1" applyAlignment="1">
      <alignment vertical="center" wrapText="1"/>
    </xf>
    <xf numFmtId="0" fontId="6" fillId="0" borderId="0" xfId="2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6" fontId="7" fillId="0" borderId="1" xfId="0" applyNumberFormat="1" applyFont="1" applyFill="1" applyBorder="1" applyAlignment="1">
      <alignment horizontal="center"/>
    </xf>
    <xf numFmtId="0" fontId="9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0" fillId="0" borderId="0" xfId="0" applyAlignment="1"/>
    <xf numFmtId="0" fontId="17" fillId="0" borderId="0" xfId="0" applyFont="1"/>
    <xf numFmtId="0" fontId="17" fillId="0" borderId="0" xfId="0" applyFont="1" applyAlignment="1"/>
    <xf numFmtId="0" fontId="6" fillId="0" borderId="0" xfId="0" applyFont="1" applyAlignment="1">
      <alignment vertical="center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6" fillId="0" borderId="0" xfId="2" applyFont="1" applyAlignment="1"/>
    <xf numFmtId="0" fontId="3" fillId="0" borderId="0" xfId="2" applyFont="1"/>
    <xf numFmtId="0" fontId="3" fillId="0" borderId="0" xfId="2" applyFont="1" applyAlignment="1">
      <alignment horizontal="center"/>
    </xf>
    <xf numFmtId="0" fontId="18" fillId="0" borderId="0" xfId="2" applyFont="1" applyAlignment="1"/>
    <xf numFmtId="0" fontId="3" fillId="0" borderId="0" xfId="2" applyFont="1" applyAlignment="1">
      <alignment vertical="center" wrapText="1"/>
    </xf>
    <xf numFmtId="164" fontId="3" fillId="0" borderId="0" xfId="2" applyNumberFormat="1" applyFont="1" applyFill="1" applyAlignment="1">
      <alignment horizontal="center" vertical="center"/>
    </xf>
    <xf numFmtId="1" fontId="3" fillId="0" borderId="1" xfId="2" applyNumberFormat="1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/>
    </xf>
    <xf numFmtId="165" fontId="3" fillId="0" borderId="1" xfId="2" applyNumberFormat="1" applyFont="1" applyFill="1" applyBorder="1" applyAlignment="1">
      <alignment horizontal="center"/>
    </xf>
    <xf numFmtId="0" fontId="3" fillId="0" borderId="0" xfId="2" applyFont="1" applyBorder="1" applyAlignment="1">
      <alignment horizontal="center"/>
    </xf>
    <xf numFmtId="1" fontId="3" fillId="0" borderId="0" xfId="2" applyNumberFormat="1" applyFont="1" applyAlignment="1">
      <alignment horizontal="center" vertical="center"/>
    </xf>
    <xf numFmtId="164" fontId="3" fillId="0" borderId="0" xfId="2" applyNumberFormat="1" applyFont="1" applyFill="1" applyAlignment="1">
      <alignment horizontal="center"/>
    </xf>
    <xf numFmtId="0" fontId="3" fillId="0" borderId="1" xfId="2" applyFont="1" applyFill="1" applyBorder="1" applyAlignment="1" applyProtection="1">
      <alignment horizontal="center" vertical="center"/>
      <protection locked="0"/>
    </xf>
    <xf numFmtId="165" fontId="3" fillId="0" borderId="1" xfId="2" applyNumberFormat="1" applyFont="1" applyFill="1" applyBorder="1" applyAlignment="1" applyProtection="1">
      <alignment horizontal="center" vertical="center"/>
      <protection locked="0"/>
    </xf>
    <xf numFmtId="165" fontId="3" fillId="0" borderId="0" xfId="2" applyNumberFormat="1" applyFont="1" applyFill="1" applyAlignment="1">
      <alignment horizontal="center"/>
    </xf>
    <xf numFmtId="0" fontId="3" fillId="0" borderId="0" xfId="2" applyFont="1" applyFill="1" applyAlignment="1">
      <alignment horizontal="center"/>
    </xf>
    <xf numFmtId="0" fontId="3" fillId="0" borderId="1" xfId="3" applyFont="1" applyFill="1" applyBorder="1" applyAlignment="1" applyProtection="1">
      <alignment horizontal="center" vertical="center"/>
      <protection locked="0"/>
    </xf>
    <xf numFmtId="165" fontId="3" fillId="0" borderId="1" xfId="3" applyNumberFormat="1" applyFont="1" applyFill="1" applyBorder="1" applyAlignment="1" applyProtection="1">
      <alignment horizontal="center" vertical="center"/>
      <protection locked="0"/>
    </xf>
    <xf numFmtId="0" fontId="3" fillId="0" borderId="0" xfId="2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2" fontId="3" fillId="0" borderId="0" xfId="4" applyNumberFormat="1" applyFont="1" applyFill="1" applyBorder="1" applyAlignment="1">
      <alignment horizontal="center"/>
    </xf>
    <xf numFmtId="0" fontId="3" fillId="0" borderId="0" xfId="2" applyFont="1" applyFill="1" applyBorder="1" applyAlignment="1" applyProtection="1">
      <alignment horizontal="center" vertical="center"/>
      <protection locked="0"/>
    </xf>
    <xf numFmtId="0" fontId="3" fillId="0" borderId="0" xfId="2" applyFont="1" applyFill="1" applyBorder="1" applyAlignment="1" applyProtection="1">
      <alignment horizontal="center"/>
    </xf>
    <xf numFmtId="0" fontId="3" fillId="0" borderId="0" xfId="2" applyFont="1" applyAlignment="1"/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0" xfId="2" applyFont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0" borderId="0" xfId="2" applyFont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Fill="1" applyBorder="1" applyAlignment="1">
      <alignment horizontal="center" vertical="center"/>
    </xf>
    <xf numFmtId="0" fontId="1" fillId="0" borderId="0" xfId="2" applyFont="1" applyAlignment="1"/>
    <xf numFmtId="166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6" fontId="6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</cellXfs>
  <cellStyles count="5">
    <cellStyle name="Normal" xfId="0" builtinId="0"/>
    <cellStyle name="Normal 2" xfId="1"/>
    <cellStyle name="Normal 2 2" xfId="3"/>
    <cellStyle name="Normal 2 3" xfId="4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"/>
  <sheetViews>
    <sheetView workbookViewId="0"/>
  </sheetViews>
  <sheetFormatPr defaultRowHeight="15.75" x14ac:dyDescent="0.25"/>
  <cols>
    <col min="1" max="1" width="118.125" style="24" customWidth="1"/>
    <col min="2" max="16384" width="9" style="24"/>
  </cols>
  <sheetData>
    <row r="1" spans="1:1" x14ac:dyDescent="0.25">
      <c r="A1" s="21" t="s">
        <v>88</v>
      </c>
    </row>
    <row r="2" spans="1:1" x14ac:dyDescent="0.25">
      <c r="A2" s="21" t="s">
        <v>87</v>
      </c>
    </row>
    <row r="3" spans="1:1" x14ac:dyDescent="0.25">
      <c r="A3" s="21"/>
    </row>
    <row r="4" spans="1:1" ht="17.25" x14ac:dyDescent="0.25">
      <c r="A4" s="22" t="s">
        <v>50</v>
      </c>
    </row>
    <row r="5" spans="1:1" x14ac:dyDescent="0.25">
      <c r="A5" s="22"/>
    </row>
    <row r="6" spans="1:1" ht="17.25" x14ac:dyDescent="0.25">
      <c r="A6" s="23" t="s">
        <v>51</v>
      </c>
    </row>
    <row r="7" spans="1:1" ht="32.25" x14ac:dyDescent="0.25">
      <c r="A7" s="23" t="s">
        <v>89</v>
      </c>
    </row>
    <row r="8" spans="1:1" ht="17.25" x14ac:dyDescent="0.25">
      <c r="A8" s="23" t="s">
        <v>52</v>
      </c>
    </row>
    <row r="9" spans="1:1" ht="17.25" x14ac:dyDescent="0.25">
      <c r="A9" s="23" t="s">
        <v>53</v>
      </c>
    </row>
    <row r="10" spans="1:1" x14ac:dyDescent="0.25">
      <c r="A10" s="22"/>
    </row>
    <row r="11" spans="1:1" x14ac:dyDescent="0.25">
      <c r="A11" s="63" t="s">
        <v>54</v>
      </c>
    </row>
    <row r="12" spans="1:1" x14ac:dyDescent="0.25">
      <c r="A12" s="26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6"/>
  <sheetViews>
    <sheetView workbookViewId="0">
      <selection activeCell="F8" sqref="F8"/>
    </sheetView>
  </sheetViews>
  <sheetFormatPr defaultRowHeight="15" customHeight="1" x14ac:dyDescent="0.25"/>
  <cols>
    <col min="1" max="2" width="9" style="28"/>
    <col min="3" max="3" width="22.125" style="28" customWidth="1"/>
    <col min="4" max="4" width="14.75" style="28" customWidth="1"/>
    <col min="5" max="5" width="9" style="28"/>
    <col min="6" max="6" width="13.25" style="28" customWidth="1"/>
    <col min="7" max="16384" width="9" style="28"/>
  </cols>
  <sheetData>
    <row r="2" spans="2:6" ht="15" customHeight="1" x14ac:dyDescent="0.25">
      <c r="B2" s="27" t="s">
        <v>26</v>
      </c>
    </row>
    <row r="4" spans="2:6" ht="29.25" customHeight="1" x14ac:dyDescent="0.25">
      <c r="B4" s="17" t="s">
        <v>65</v>
      </c>
      <c r="C4" s="17" t="s">
        <v>76</v>
      </c>
      <c r="D4" s="17" t="s">
        <v>77</v>
      </c>
      <c r="E4" s="17" t="s">
        <v>78</v>
      </c>
      <c r="F4" s="17" t="s">
        <v>86</v>
      </c>
    </row>
    <row r="5" spans="2:6" ht="15" customHeight="1" x14ac:dyDescent="0.25">
      <c r="B5" s="29">
        <v>16</v>
      </c>
      <c r="C5" s="29" t="s">
        <v>27</v>
      </c>
      <c r="D5" s="29" t="s">
        <v>28</v>
      </c>
      <c r="E5" s="30">
        <v>-17.447499999999998</v>
      </c>
      <c r="F5" s="30">
        <v>0.71064231509247955</v>
      </c>
    </row>
    <row r="6" spans="2:6" ht="15" customHeight="1" x14ac:dyDescent="0.25">
      <c r="B6" s="29">
        <v>13</v>
      </c>
      <c r="C6" s="29" t="s">
        <v>29</v>
      </c>
      <c r="D6" s="29" t="s">
        <v>28</v>
      </c>
      <c r="E6" s="30">
        <v>-13.39</v>
      </c>
      <c r="F6" s="30">
        <v>0.01</v>
      </c>
    </row>
    <row r="7" spans="2:6" ht="15" customHeight="1" x14ac:dyDescent="0.25">
      <c r="B7" s="29">
        <v>15</v>
      </c>
      <c r="C7" s="29" t="s">
        <v>29</v>
      </c>
      <c r="D7" s="29" t="s">
        <v>28</v>
      </c>
      <c r="E7" s="30">
        <v>-16.32</v>
      </c>
      <c r="F7" s="30">
        <v>7.0000000000000007E-2</v>
      </c>
    </row>
    <row r="8" spans="2:6" ht="15" customHeight="1" x14ac:dyDescent="0.25">
      <c r="B8" s="29">
        <v>12</v>
      </c>
      <c r="C8" s="29" t="s">
        <v>30</v>
      </c>
      <c r="D8" s="29" t="s">
        <v>28</v>
      </c>
      <c r="E8" s="30">
        <v>-16.273333333333333</v>
      </c>
      <c r="F8" s="30">
        <v>0.4474743940532615</v>
      </c>
    </row>
    <row r="9" spans="2:6" ht="15" customHeight="1" x14ac:dyDescent="0.25">
      <c r="B9" s="29">
        <v>10</v>
      </c>
      <c r="C9" s="29" t="s">
        <v>30</v>
      </c>
      <c r="D9" s="29" t="s">
        <v>28</v>
      </c>
      <c r="E9" s="30">
        <v>-16.010000000000002</v>
      </c>
      <c r="F9" s="30">
        <v>0.14106735979665949</v>
      </c>
    </row>
    <row r="10" spans="2:6" ht="15" customHeight="1" x14ac:dyDescent="0.25">
      <c r="B10" s="29">
        <v>11</v>
      </c>
      <c r="C10" s="29" t="s">
        <v>30</v>
      </c>
      <c r="D10" s="29" t="s">
        <v>28</v>
      </c>
      <c r="E10" s="30">
        <v>-14.217500000000001</v>
      </c>
      <c r="F10" s="30">
        <v>0.38537319574666834</v>
      </c>
    </row>
    <row r="11" spans="2:6" ht="15" customHeight="1" x14ac:dyDescent="0.25">
      <c r="B11" s="29">
        <v>14</v>
      </c>
      <c r="C11" s="29" t="s">
        <v>31</v>
      </c>
      <c r="D11" s="29" t="s">
        <v>28</v>
      </c>
      <c r="E11" s="30">
        <v>-12.895</v>
      </c>
      <c r="F11" s="30">
        <v>0.02</v>
      </c>
    </row>
    <row r="12" spans="2:6" ht="15" customHeight="1" x14ac:dyDescent="0.25">
      <c r="B12" s="29">
        <v>21</v>
      </c>
      <c r="C12" s="29" t="s">
        <v>32</v>
      </c>
      <c r="D12" s="29" t="s">
        <v>33</v>
      </c>
      <c r="E12" s="30">
        <v>-20.630000000000003</v>
      </c>
      <c r="F12" s="30">
        <v>1.4142135623730649E-2</v>
      </c>
    </row>
    <row r="13" spans="2:6" ht="15" customHeight="1" x14ac:dyDescent="0.25">
      <c r="B13" s="29">
        <v>1</v>
      </c>
      <c r="C13" s="29" t="s">
        <v>34</v>
      </c>
      <c r="D13" s="29" t="s">
        <v>35</v>
      </c>
      <c r="E13" s="30">
        <v>-29.810000000000002</v>
      </c>
      <c r="F13" s="30">
        <v>2.6457513110644669E-2</v>
      </c>
    </row>
    <row r="14" spans="2:6" ht="15" customHeight="1" x14ac:dyDescent="0.25">
      <c r="B14" s="29">
        <v>2</v>
      </c>
      <c r="C14" s="29" t="s">
        <v>34</v>
      </c>
      <c r="D14" s="29" t="s">
        <v>35</v>
      </c>
      <c r="E14" s="30">
        <v>-31.344999999999999</v>
      </c>
      <c r="F14" s="30">
        <v>7.2629195231669608E-2</v>
      </c>
    </row>
    <row r="15" spans="2:6" ht="15" customHeight="1" x14ac:dyDescent="0.25">
      <c r="B15" s="29">
        <v>3</v>
      </c>
      <c r="C15" s="29" t="s">
        <v>34</v>
      </c>
      <c r="D15" s="29" t="s">
        <v>35</v>
      </c>
      <c r="E15" s="30">
        <v>-25.316666666666666</v>
      </c>
      <c r="F15" s="30">
        <v>0.10115993936995732</v>
      </c>
    </row>
    <row r="16" spans="2:6" ht="15" customHeight="1" x14ac:dyDescent="0.25">
      <c r="B16" s="29">
        <v>4</v>
      </c>
      <c r="C16" s="29" t="s">
        <v>34</v>
      </c>
      <c r="D16" s="29" t="s">
        <v>35</v>
      </c>
      <c r="E16" s="30">
        <v>-31.068333333333339</v>
      </c>
      <c r="F16" s="30">
        <v>0.1210716041577608</v>
      </c>
    </row>
    <row r="17" spans="2:6" ht="15" customHeight="1" x14ac:dyDescent="0.25">
      <c r="B17" s="29">
        <v>5</v>
      </c>
      <c r="C17" s="29" t="s">
        <v>34</v>
      </c>
      <c r="D17" s="29" t="s">
        <v>35</v>
      </c>
      <c r="E17" s="30">
        <v>-28.901666666666667</v>
      </c>
      <c r="F17" s="30">
        <v>0.20966242709015151</v>
      </c>
    </row>
    <row r="18" spans="2:6" ht="15" customHeight="1" x14ac:dyDescent="0.25">
      <c r="B18" s="29">
        <v>6</v>
      </c>
      <c r="C18" s="29" t="s">
        <v>34</v>
      </c>
      <c r="D18" s="29" t="s">
        <v>35</v>
      </c>
      <c r="E18" s="30">
        <v>-31.063333333333333</v>
      </c>
      <c r="F18" s="30">
        <v>0.21945007025137525</v>
      </c>
    </row>
    <row r="19" spans="2:6" ht="15" customHeight="1" x14ac:dyDescent="0.25">
      <c r="B19" s="29">
        <v>7</v>
      </c>
      <c r="C19" s="29" t="s">
        <v>34</v>
      </c>
      <c r="D19" s="29" t="s">
        <v>35</v>
      </c>
      <c r="E19" s="30">
        <v>-29.7</v>
      </c>
      <c r="F19" s="30">
        <v>0.21742814905158897</v>
      </c>
    </row>
    <row r="20" spans="2:6" ht="15" customHeight="1" x14ac:dyDescent="0.25">
      <c r="B20" s="29">
        <v>8</v>
      </c>
      <c r="C20" s="29" t="s">
        <v>34</v>
      </c>
      <c r="D20" s="29" t="s">
        <v>35</v>
      </c>
      <c r="E20" s="30">
        <v>-26.14833333333333</v>
      </c>
      <c r="F20" s="30">
        <v>0.15607156478145948</v>
      </c>
    </row>
    <row r="21" spans="2:6" ht="15" customHeight="1" x14ac:dyDescent="0.25">
      <c r="B21" s="29">
        <v>9</v>
      </c>
      <c r="C21" s="29" t="s">
        <v>34</v>
      </c>
      <c r="D21" s="29" t="s">
        <v>35</v>
      </c>
      <c r="E21" s="30">
        <v>-29.655000000000001</v>
      </c>
      <c r="F21" s="30">
        <v>0.12020815280171429</v>
      </c>
    </row>
    <row r="22" spans="2:6" ht="15" customHeight="1" x14ac:dyDescent="0.25">
      <c r="B22" s="29">
        <v>22</v>
      </c>
      <c r="C22" s="29" t="s">
        <v>34</v>
      </c>
      <c r="D22" s="29" t="s">
        <v>35</v>
      </c>
      <c r="E22" s="30">
        <v>-27.005000000000003</v>
      </c>
      <c r="F22" s="30">
        <v>6.3639610306789177E-2</v>
      </c>
    </row>
    <row r="23" spans="2:6" ht="15" customHeight="1" x14ac:dyDescent="0.25">
      <c r="B23" s="29">
        <v>17</v>
      </c>
      <c r="C23" s="29" t="s">
        <v>36</v>
      </c>
      <c r="D23" s="29" t="s">
        <v>37</v>
      </c>
      <c r="E23" s="30">
        <v>-29.07</v>
      </c>
      <c r="F23" s="30">
        <v>0.1697056274847728</v>
      </c>
    </row>
    <row r="24" spans="2:6" ht="15" customHeight="1" x14ac:dyDescent="0.25">
      <c r="B24" s="29">
        <v>18</v>
      </c>
      <c r="C24" s="29" t="s">
        <v>38</v>
      </c>
      <c r="D24" s="29" t="s">
        <v>39</v>
      </c>
      <c r="E24" s="30">
        <v>-30.454999999999998</v>
      </c>
      <c r="F24" s="30">
        <v>9.1923881554250478E-2</v>
      </c>
    </row>
    <row r="25" spans="2:6" ht="15" customHeight="1" x14ac:dyDescent="0.25">
      <c r="B25" s="29">
        <v>19</v>
      </c>
      <c r="C25" s="29" t="s">
        <v>38</v>
      </c>
      <c r="D25" s="29" t="s">
        <v>39</v>
      </c>
      <c r="E25" s="30">
        <v>-29.159999999999997</v>
      </c>
      <c r="F25" s="30">
        <v>0.141421356237309</v>
      </c>
    </row>
    <row r="26" spans="2:6" ht="15" customHeight="1" x14ac:dyDescent="0.25">
      <c r="B26" s="29">
        <v>20</v>
      </c>
      <c r="C26" s="29" t="s">
        <v>40</v>
      </c>
      <c r="D26" s="29" t="s">
        <v>37</v>
      </c>
      <c r="E26" s="30">
        <v>-36.8125</v>
      </c>
      <c r="F26" s="30">
        <v>0.21566756826190181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377"/>
  <sheetViews>
    <sheetView workbookViewId="0">
      <selection activeCell="H6" sqref="H6"/>
    </sheetView>
  </sheetViews>
  <sheetFormatPr defaultColWidth="8.625" defaultRowHeight="15" x14ac:dyDescent="0.25"/>
  <cols>
    <col min="1" max="1" width="8.625" style="32"/>
    <col min="2" max="2" width="11.625" style="32" customWidth="1"/>
    <col min="3" max="3" width="15.125" style="32" customWidth="1"/>
    <col min="4" max="4" width="14" style="32" customWidth="1"/>
    <col min="5" max="5" width="3.625" style="32" customWidth="1"/>
    <col min="6" max="6" width="13.375" style="32" bestFit="1" customWidth="1"/>
    <col min="7" max="7" width="11.625" style="32" customWidth="1"/>
    <col min="8" max="8" width="21.75" style="32" customWidth="1"/>
    <col min="9" max="9" width="4.25" style="32" customWidth="1"/>
    <col min="10" max="10" width="13.375" style="32" bestFit="1" customWidth="1"/>
    <col min="11" max="12" width="11.625" style="33" customWidth="1"/>
    <col min="13" max="13" width="22.375" style="32" customWidth="1"/>
    <col min="14" max="14" width="11.625" style="32" customWidth="1"/>
    <col min="15" max="16384" width="8.625" style="32"/>
  </cols>
  <sheetData>
    <row r="2" spans="2:15" x14ac:dyDescent="0.25">
      <c r="B2" s="31" t="s">
        <v>45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</row>
    <row r="4" spans="2:15" x14ac:dyDescent="0.25">
      <c r="B4" s="31" t="s">
        <v>1</v>
      </c>
      <c r="C4" s="34"/>
      <c r="D4" s="34"/>
      <c r="F4" s="31" t="s">
        <v>41</v>
      </c>
      <c r="G4" s="31"/>
      <c r="H4" s="31"/>
      <c r="I4" s="1"/>
      <c r="J4" s="31" t="s">
        <v>42</v>
      </c>
      <c r="K4" s="34"/>
      <c r="L4" s="34"/>
      <c r="M4" s="34"/>
    </row>
    <row r="5" spans="2:15" x14ac:dyDescent="0.25">
      <c r="B5" s="61" t="s">
        <v>55</v>
      </c>
      <c r="C5" s="62" t="s">
        <v>56</v>
      </c>
      <c r="D5" s="62" t="s">
        <v>57</v>
      </c>
      <c r="E5" s="60"/>
      <c r="F5" s="60" t="s">
        <v>58</v>
      </c>
      <c r="G5" s="60" t="s">
        <v>59</v>
      </c>
      <c r="H5" s="60" t="s">
        <v>60</v>
      </c>
      <c r="I5" s="60"/>
      <c r="J5" s="60" t="s">
        <v>64</v>
      </c>
      <c r="K5" s="60" t="s">
        <v>61</v>
      </c>
      <c r="L5" s="60" t="s">
        <v>62</v>
      </c>
      <c r="M5" s="60" t="s">
        <v>63</v>
      </c>
      <c r="N5" s="1"/>
      <c r="O5" s="1"/>
    </row>
    <row r="6" spans="2:15" s="35" customFormat="1" ht="45" x14ac:dyDescent="0.25">
      <c r="B6" s="14" t="s">
        <v>16</v>
      </c>
      <c r="C6" s="19" t="s">
        <v>24</v>
      </c>
      <c r="D6" s="14" t="s">
        <v>84</v>
      </c>
      <c r="F6" s="14" t="s">
        <v>17</v>
      </c>
      <c r="G6" s="14" t="s">
        <v>15</v>
      </c>
      <c r="H6" s="14" t="s">
        <v>85</v>
      </c>
      <c r="I6" s="15"/>
      <c r="J6" s="14" t="s">
        <v>17</v>
      </c>
      <c r="K6" s="14" t="s">
        <v>16</v>
      </c>
      <c r="L6" s="14" t="s">
        <v>0</v>
      </c>
      <c r="M6" s="14" t="s">
        <v>85</v>
      </c>
      <c r="N6" s="16"/>
      <c r="O6" s="16"/>
    </row>
    <row r="7" spans="2:15" x14ac:dyDescent="0.25">
      <c r="B7" s="7" t="s">
        <v>2</v>
      </c>
      <c r="C7" s="8">
        <v>-10.45</v>
      </c>
      <c r="D7" s="8">
        <v>4.9000000000000002E-2</v>
      </c>
      <c r="F7" s="9" t="s">
        <v>3</v>
      </c>
      <c r="G7" s="10" t="s">
        <v>4</v>
      </c>
      <c r="H7" s="11">
        <v>6.87</v>
      </c>
      <c r="I7" s="36"/>
      <c r="J7" s="37" t="s">
        <v>3</v>
      </c>
      <c r="K7" s="38" t="s">
        <v>5</v>
      </c>
      <c r="L7" s="38">
        <v>150</v>
      </c>
      <c r="M7" s="39">
        <v>3.2050000000000001</v>
      </c>
      <c r="N7" s="40"/>
      <c r="O7" s="41"/>
    </row>
    <row r="8" spans="2:15" x14ac:dyDescent="0.25">
      <c r="B8" s="7" t="s">
        <v>4</v>
      </c>
      <c r="C8" s="8">
        <v>-27.77</v>
      </c>
      <c r="D8" s="8">
        <v>4.9000000000000002E-2</v>
      </c>
      <c r="F8" s="9" t="s">
        <v>3</v>
      </c>
      <c r="G8" s="10" t="s">
        <v>4</v>
      </c>
      <c r="H8" s="11">
        <v>6.73</v>
      </c>
      <c r="I8" s="36"/>
      <c r="J8" s="37" t="s">
        <v>3</v>
      </c>
      <c r="K8" s="38" t="s">
        <v>5</v>
      </c>
      <c r="L8" s="38">
        <v>150</v>
      </c>
      <c r="M8" s="39">
        <v>3.1619999999999999</v>
      </c>
      <c r="N8" s="40"/>
      <c r="O8" s="41"/>
    </row>
    <row r="9" spans="2:15" x14ac:dyDescent="0.25">
      <c r="B9" s="7" t="s">
        <v>44</v>
      </c>
      <c r="C9" s="8">
        <v>-30.03</v>
      </c>
      <c r="D9" s="8">
        <v>5.8000000000000003E-2</v>
      </c>
      <c r="F9" s="9" t="s">
        <v>3</v>
      </c>
      <c r="G9" s="10" t="s">
        <v>4</v>
      </c>
      <c r="H9" s="11">
        <v>6.7919999999999998</v>
      </c>
      <c r="I9" s="42"/>
      <c r="J9" s="37" t="s">
        <v>3</v>
      </c>
      <c r="K9" s="38" t="s">
        <v>5</v>
      </c>
      <c r="L9" s="38">
        <v>150</v>
      </c>
      <c r="M9" s="39">
        <v>3.2050000000000001</v>
      </c>
      <c r="N9" s="40"/>
      <c r="O9" s="41"/>
    </row>
    <row r="10" spans="2:15" x14ac:dyDescent="0.25">
      <c r="B10" s="7" t="s">
        <v>6</v>
      </c>
      <c r="C10" s="8">
        <v>-35.049999999999997</v>
      </c>
      <c r="D10" s="8">
        <v>4.9000000000000002E-2</v>
      </c>
      <c r="F10" s="9" t="s">
        <v>3</v>
      </c>
      <c r="G10" s="10" t="s">
        <v>4</v>
      </c>
      <c r="H10" s="11">
        <v>6.8460000000000001</v>
      </c>
      <c r="I10" s="42"/>
      <c r="J10" s="37" t="s">
        <v>3</v>
      </c>
      <c r="K10" s="38" t="s">
        <v>5</v>
      </c>
      <c r="L10" s="38">
        <v>260</v>
      </c>
      <c r="M10" s="39">
        <v>3.2</v>
      </c>
      <c r="N10" s="40"/>
      <c r="O10" s="41"/>
    </row>
    <row r="11" spans="2:15" x14ac:dyDescent="0.25">
      <c r="B11" s="7" t="s">
        <v>7</v>
      </c>
      <c r="C11" s="8">
        <v>-20.29</v>
      </c>
      <c r="D11" s="8">
        <v>4.9000000000000002E-2</v>
      </c>
      <c r="F11" s="9" t="s">
        <v>3</v>
      </c>
      <c r="G11" s="10" t="s">
        <v>4</v>
      </c>
      <c r="H11" s="11">
        <v>6.726</v>
      </c>
      <c r="I11" s="36"/>
      <c r="J11" s="37" t="s">
        <v>3</v>
      </c>
      <c r="K11" s="38" t="s">
        <v>5</v>
      </c>
      <c r="L11" s="38">
        <v>260</v>
      </c>
      <c r="M11" s="39">
        <v>3.2570000000000001</v>
      </c>
      <c r="N11" s="40"/>
      <c r="O11" s="41"/>
    </row>
    <row r="12" spans="2:15" x14ac:dyDescent="0.25">
      <c r="B12" s="7" t="s">
        <v>8</v>
      </c>
      <c r="C12" s="8">
        <v>2.4740000000000002</v>
      </c>
      <c r="D12" s="8">
        <v>2.3E-2</v>
      </c>
      <c r="F12" s="9" t="s">
        <v>3</v>
      </c>
      <c r="G12" s="43" t="s">
        <v>4</v>
      </c>
      <c r="H12" s="44">
        <v>6.6379999999999999</v>
      </c>
      <c r="I12" s="36"/>
      <c r="J12" s="37" t="s">
        <v>3</v>
      </c>
      <c r="K12" s="38" t="s">
        <v>5</v>
      </c>
      <c r="L12" s="38">
        <v>260</v>
      </c>
      <c r="M12" s="39">
        <v>3.3679999999999999</v>
      </c>
      <c r="N12" s="40"/>
      <c r="O12" s="41"/>
    </row>
    <row r="13" spans="2:15" x14ac:dyDescent="0.25">
      <c r="B13" s="7" t="s">
        <v>9</v>
      </c>
      <c r="C13" s="8">
        <v>-9.1449999999999996</v>
      </c>
      <c r="D13" s="8">
        <v>1.9E-2</v>
      </c>
      <c r="F13" s="9" t="s">
        <v>3</v>
      </c>
      <c r="G13" s="43" t="s">
        <v>4</v>
      </c>
      <c r="H13" s="44">
        <v>6.7110000000000003</v>
      </c>
      <c r="I13" s="36"/>
      <c r="J13" s="37" t="s">
        <v>3</v>
      </c>
      <c r="K13" s="38" t="s">
        <v>5</v>
      </c>
      <c r="L13" s="38">
        <v>360</v>
      </c>
      <c r="M13" s="39">
        <v>3.202</v>
      </c>
      <c r="N13" s="40"/>
      <c r="O13" s="41"/>
    </row>
    <row r="14" spans="2:15" x14ac:dyDescent="0.25">
      <c r="B14" s="7" t="s">
        <v>10</v>
      </c>
      <c r="C14" s="8">
        <v>-30.925000000000001</v>
      </c>
      <c r="D14" s="8">
        <v>2.1000000000000001E-2</v>
      </c>
      <c r="F14" s="9" t="s">
        <v>3</v>
      </c>
      <c r="G14" s="43" t="s">
        <v>2</v>
      </c>
      <c r="H14" s="44">
        <v>24.125</v>
      </c>
      <c r="I14" s="36"/>
      <c r="J14" s="37" t="s">
        <v>3</v>
      </c>
      <c r="K14" s="38" t="s">
        <v>5</v>
      </c>
      <c r="L14" s="38">
        <v>360</v>
      </c>
      <c r="M14" s="39">
        <v>3.1779999999999999</v>
      </c>
      <c r="N14" s="40"/>
      <c r="O14" s="41"/>
    </row>
    <row r="15" spans="2:15" x14ac:dyDescent="0.25">
      <c r="B15" s="7" t="s">
        <v>11</v>
      </c>
      <c r="C15" s="8">
        <v>-36.878</v>
      </c>
      <c r="D15" s="8">
        <v>2.5999999999999999E-2</v>
      </c>
      <c r="F15" s="9" t="s">
        <v>3</v>
      </c>
      <c r="G15" s="43" t="s">
        <v>2</v>
      </c>
      <c r="H15" s="44">
        <v>24.052</v>
      </c>
      <c r="I15" s="36"/>
      <c r="J15" s="37" t="s">
        <v>3</v>
      </c>
      <c r="K15" s="38" t="s">
        <v>5</v>
      </c>
      <c r="L15" s="38">
        <v>360</v>
      </c>
      <c r="M15" s="39">
        <v>3.1909999999999998</v>
      </c>
      <c r="N15" s="40"/>
      <c r="O15" s="41"/>
    </row>
    <row r="16" spans="2:15" x14ac:dyDescent="0.25">
      <c r="B16" s="2"/>
      <c r="C16" s="3"/>
      <c r="D16" s="3"/>
      <c r="F16" s="9" t="s">
        <v>3</v>
      </c>
      <c r="G16" s="43" t="s">
        <v>2</v>
      </c>
      <c r="H16" s="44">
        <v>24.065000000000001</v>
      </c>
      <c r="I16" s="36"/>
      <c r="J16" s="37" t="s">
        <v>3</v>
      </c>
      <c r="K16" s="38" t="s">
        <v>5</v>
      </c>
      <c r="L16" s="38">
        <v>440</v>
      </c>
      <c r="M16" s="39">
        <v>3.2559999999999998</v>
      </c>
      <c r="N16" s="40"/>
      <c r="O16" s="41"/>
    </row>
    <row r="17" spans="6:15" x14ac:dyDescent="0.25">
      <c r="F17" s="9" t="s">
        <v>3</v>
      </c>
      <c r="G17" s="43" t="s">
        <v>2</v>
      </c>
      <c r="H17" s="44">
        <v>24.161000000000001</v>
      </c>
      <c r="I17" s="36"/>
      <c r="J17" s="37" t="s">
        <v>3</v>
      </c>
      <c r="K17" s="38" t="s">
        <v>5</v>
      </c>
      <c r="L17" s="38">
        <v>440</v>
      </c>
      <c r="M17" s="39">
        <v>3.258</v>
      </c>
      <c r="N17" s="40"/>
      <c r="O17" s="41"/>
    </row>
    <row r="18" spans="6:15" x14ac:dyDescent="0.25">
      <c r="F18" s="9" t="s">
        <v>3</v>
      </c>
      <c r="G18" s="43" t="s">
        <v>2</v>
      </c>
      <c r="H18" s="44">
        <v>24.042000000000002</v>
      </c>
      <c r="I18" s="36"/>
      <c r="J18" s="37" t="s">
        <v>3</v>
      </c>
      <c r="K18" s="38" t="s">
        <v>5</v>
      </c>
      <c r="L18" s="38">
        <v>440</v>
      </c>
      <c r="M18" s="39">
        <v>3.218</v>
      </c>
      <c r="N18" s="40"/>
      <c r="O18" s="41"/>
    </row>
    <row r="19" spans="6:15" x14ac:dyDescent="0.25">
      <c r="F19" s="9" t="s">
        <v>3</v>
      </c>
      <c r="G19" s="43" t="s">
        <v>2</v>
      </c>
      <c r="H19" s="44">
        <v>23.943999999999999</v>
      </c>
      <c r="I19" s="36"/>
      <c r="J19" s="37" t="s">
        <v>3</v>
      </c>
      <c r="K19" s="38" t="s">
        <v>5</v>
      </c>
      <c r="L19" s="38">
        <v>500</v>
      </c>
      <c r="M19" s="39">
        <v>3.2120000000000002</v>
      </c>
      <c r="N19" s="40"/>
      <c r="O19" s="41"/>
    </row>
    <row r="20" spans="6:15" x14ac:dyDescent="0.25">
      <c r="F20" s="9" t="s">
        <v>3</v>
      </c>
      <c r="G20" s="43" t="s">
        <v>2</v>
      </c>
      <c r="H20" s="44">
        <v>24.007999999999999</v>
      </c>
      <c r="I20" s="36"/>
      <c r="J20" s="37" t="s">
        <v>3</v>
      </c>
      <c r="K20" s="38" t="s">
        <v>5</v>
      </c>
      <c r="L20" s="38">
        <v>500</v>
      </c>
      <c r="M20" s="39">
        <v>3.1360000000000001</v>
      </c>
      <c r="N20" s="40"/>
      <c r="O20" s="41"/>
    </row>
    <row r="21" spans="6:15" x14ac:dyDescent="0.25">
      <c r="F21" s="9" t="s">
        <v>3</v>
      </c>
      <c r="G21" s="7" t="s">
        <v>44</v>
      </c>
      <c r="H21" s="44">
        <v>4.5419999999999998</v>
      </c>
      <c r="I21" s="36"/>
      <c r="J21" s="37" t="s">
        <v>3</v>
      </c>
      <c r="K21" s="38" t="s">
        <v>5</v>
      </c>
      <c r="L21" s="38">
        <v>500</v>
      </c>
      <c r="M21" s="39">
        <v>3.2010000000000001</v>
      </c>
      <c r="N21" s="40"/>
      <c r="O21" s="41"/>
    </row>
    <row r="22" spans="6:15" x14ac:dyDescent="0.25">
      <c r="F22" s="9" t="s">
        <v>3</v>
      </c>
      <c r="G22" s="7" t="s">
        <v>44</v>
      </c>
      <c r="H22" s="44">
        <v>4.4429999999999996</v>
      </c>
      <c r="I22" s="36"/>
      <c r="J22" s="37" t="s">
        <v>3</v>
      </c>
      <c r="K22" s="38" t="s">
        <v>5</v>
      </c>
      <c r="L22" s="38">
        <v>690</v>
      </c>
      <c r="M22" s="39">
        <v>3.2130000000000001</v>
      </c>
      <c r="N22" s="40"/>
      <c r="O22" s="41"/>
    </row>
    <row r="23" spans="6:15" x14ac:dyDescent="0.25">
      <c r="F23" s="9" t="s">
        <v>3</v>
      </c>
      <c r="G23" s="7" t="s">
        <v>44</v>
      </c>
      <c r="H23" s="44">
        <v>4.4969999999999999</v>
      </c>
      <c r="I23" s="36"/>
      <c r="J23" s="37" t="s">
        <v>3</v>
      </c>
      <c r="K23" s="38" t="s">
        <v>5</v>
      </c>
      <c r="L23" s="38">
        <v>690</v>
      </c>
      <c r="M23" s="39">
        <v>3.1339999999999999</v>
      </c>
      <c r="N23" s="40"/>
      <c r="O23" s="41"/>
    </row>
    <row r="24" spans="6:15" x14ac:dyDescent="0.25">
      <c r="F24" s="9" t="s">
        <v>3</v>
      </c>
      <c r="G24" s="7" t="s">
        <v>44</v>
      </c>
      <c r="H24" s="44">
        <v>4.4960000000000004</v>
      </c>
      <c r="I24" s="36"/>
      <c r="J24" s="37" t="s">
        <v>3</v>
      </c>
      <c r="K24" s="38" t="s">
        <v>5</v>
      </c>
      <c r="L24" s="38">
        <v>690</v>
      </c>
      <c r="M24" s="39">
        <v>3.1960000000000002</v>
      </c>
      <c r="N24" s="40"/>
      <c r="O24" s="41"/>
    </row>
    <row r="25" spans="6:15" x14ac:dyDescent="0.25">
      <c r="F25" s="9" t="s">
        <v>3</v>
      </c>
      <c r="G25" s="7" t="s">
        <v>44</v>
      </c>
      <c r="H25" s="44">
        <v>4.3940000000000001</v>
      </c>
      <c r="I25" s="36"/>
      <c r="J25" s="37" t="s">
        <v>3</v>
      </c>
      <c r="K25" s="38" t="s">
        <v>5</v>
      </c>
      <c r="L25" s="38">
        <v>780</v>
      </c>
      <c r="M25" s="39">
        <v>3.2160000000000002</v>
      </c>
      <c r="N25" s="40"/>
      <c r="O25" s="41"/>
    </row>
    <row r="26" spans="6:15" x14ac:dyDescent="0.25">
      <c r="F26" s="9" t="s">
        <v>3</v>
      </c>
      <c r="G26" s="7" t="s">
        <v>44</v>
      </c>
      <c r="H26" s="44">
        <v>4.4180000000000001</v>
      </c>
      <c r="I26" s="36"/>
      <c r="J26" s="37" t="s">
        <v>3</v>
      </c>
      <c r="K26" s="38" t="s">
        <v>5</v>
      </c>
      <c r="L26" s="38">
        <v>780</v>
      </c>
      <c r="M26" s="39">
        <v>3.2440000000000002</v>
      </c>
      <c r="N26" s="40"/>
      <c r="O26" s="41"/>
    </row>
    <row r="27" spans="6:15" x14ac:dyDescent="0.25">
      <c r="F27" s="9" t="s">
        <v>3</v>
      </c>
      <c r="G27" s="7" t="s">
        <v>44</v>
      </c>
      <c r="H27" s="44">
        <v>4.3360000000000003</v>
      </c>
      <c r="I27" s="36"/>
      <c r="J27" s="37" t="s">
        <v>3</v>
      </c>
      <c r="K27" s="38" t="s">
        <v>5</v>
      </c>
      <c r="L27" s="38">
        <v>780</v>
      </c>
      <c r="M27" s="39">
        <v>3.2120000000000002</v>
      </c>
      <c r="N27" s="40"/>
      <c r="O27" s="41"/>
    </row>
    <row r="28" spans="6:15" x14ac:dyDescent="0.25">
      <c r="F28" s="9" t="s">
        <v>3</v>
      </c>
      <c r="G28" s="43" t="s">
        <v>6</v>
      </c>
      <c r="H28" s="44">
        <v>-0.47599999999999998</v>
      </c>
      <c r="I28" s="36"/>
      <c r="J28" s="37" t="s">
        <v>3</v>
      </c>
      <c r="K28" s="38" t="s">
        <v>5</v>
      </c>
      <c r="L28" s="38">
        <v>840</v>
      </c>
      <c r="M28" s="39">
        <v>3.28</v>
      </c>
      <c r="N28" s="40"/>
      <c r="O28" s="41"/>
    </row>
    <row r="29" spans="6:15" x14ac:dyDescent="0.25">
      <c r="F29" s="9" t="s">
        <v>3</v>
      </c>
      <c r="G29" s="43" t="s">
        <v>6</v>
      </c>
      <c r="H29" s="44">
        <v>-0.55700000000000005</v>
      </c>
      <c r="I29" s="36"/>
      <c r="J29" s="37" t="s">
        <v>3</v>
      </c>
      <c r="K29" s="38" t="s">
        <v>5</v>
      </c>
      <c r="L29" s="38">
        <v>840</v>
      </c>
      <c r="M29" s="39">
        <v>3.2650000000000001</v>
      </c>
      <c r="N29" s="40"/>
      <c r="O29" s="41"/>
    </row>
    <row r="30" spans="6:15" x14ac:dyDescent="0.25">
      <c r="F30" s="9" t="s">
        <v>3</v>
      </c>
      <c r="G30" s="43" t="s">
        <v>6</v>
      </c>
      <c r="H30" s="44">
        <v>-0.57499999999999996</v>
      </c>
      <c r="I30" s="36"/>
      <c r="J30" s="37" t="s">
        <v>3</v>
      </c>
      <c r="K30" s="38" t="s">
        <v>5</v>
      </c>
      <c r="L30" s="38">
        <v>840</v>
      </c>
      <c r="M30" s="39">
        <v>3.2050000000000001</v>
      </c>
      <c r="N30" s="40"/>
      <c r="O30" s="41"/>
    </row>
    <row r="31" spans="6:15" x14ac:dyDescent="0.25">
      <c r="F31" s="9" t="s">
        <v>3</v>
      </c>
      <c r="G31" s="43" t="s">
        <v>6</v>
      </c>
      <c r="H31" s="44">
        <v>-0.53600000000000003</v>
      </c>
      <c r="I31" s="36"/>
      <c r="J31" s="37" t="s">
        <v>3</v>
      </c>
      <c r="K31" s="38" t="s">
        <v>5</v>
      </c>
      <c r="L31" s="38">
        <v>90</v>
      </c>
      <c r="M31" s="39">
        <v>3.2450000000000001</v>
      </c>
      <c r="N31" s="40"/>
      <c r="O31" s="41"/>
    </row>
    <row r="32" spans="6:15" x14ac:dyDescent="0.25">
      <c r="F32" s="9" t="s">
        <v>3</v>
      </c>
      <c r="G32" s="43" t="s">
        <v>6</v>
      </c>
      <c r="H32" s="44">
        <v>-0.60499999999999998</v>
      </c>
      <c r="I32" s="36"/>
      <c r="J32" s="37" t="s">
        <v>3</v>
      </c>
      <c r="K32" s="38" t="s">
        <v>5</v>
      </c>
      <c r="L32" s="38">
        <v>90</v>
      </c>
      <c r="M32" s="39">
        <v>3.2040000000000002</v>
      </c>
      <c r="N32" s="40"/>
      <c r="O32" s="41"/>
    </row>
    <row r="33" spans="6:15" x14ac:dyDescent="0.25">
      <c r="F33" s="9" t="s">
        <v>3</v>
      </c>
      <c r="G33" s="43" t="s">
        <v>6</v>
      </c>
      <c r="H33" s="44">
        <v>-0.57999999999999996</v>
      </c>
      <c r="I33" s="36"/>
      <c r="J33" s="37" t="s">
        <v>3</v>
      </c>
      <c r="K33" s="38" t="s">
        <v>5</v>
      </c>
      <c r="L33" s="38">
        <v>90</v>
      </c>
      <c r="M33" s="39">
        <v>3.2589999999999999</v>
      </c>
      <c r="N33" s="40"/>
      <c r="O33" s="41"/>
    </row>
    <row r="34" spans="6:15" x14ac:dyDescent="0.25">
      <c r="F34" s="9" t="s">
        <v>3</v>
      </c>
      <c r="G34" s="43" t="s">
        <v>6</v>
      </c>
      <c r="H34" s="44">
        <v>-0.70299999999999996</v>
      </c>
      <c r="I34" s="36"/>
      <c r="J34" s="37" t="s">
        <v>3</v>
      </c>
      <c r="K34" s="38" t="s">
        <v>5</v>
      </c>
      <c r="L34" s="38">
        <v>980</v>
      </c>
      <c r="M34" s="39">
        <v>3.2879999999999998</v>
      </c>
      <c r="N34" s="40"/>
      <c r="O34" s="41"/>
    </row>
    <row r="35" spans="6:15" x14ac:dyDescent="0.25">
      <c r="F35" s="9" t="s">
        <v>3</v>
      </c>
      <c r="G35" s="43" t="s">
        <v>7</v>
      </c>
      <c r="H35" s="44">
        <v>14.25</v>
      </c>
      <c r="I35" s="36"/>
      <c r="J35" s="37" t="s">
        <v>3</v>
      </c>
      <c r="K35" s="38" t="s">
        <v>5</v>
      </c>
      <c r="L35" s="38">
        <v>980</v>
      </c>
      <c r="M35" s="39">
        <v>3.2320000000000002</v>
      </c>
      <c r="N35" s="40"/>
      <c r="O35" s="41"/>
    </row>
    <row r="36" spans="6:15" x14ac:dyDescent="0.25">
      <c r="F36" s="9" t="s">
        <v>3</v>
      </c>
      <c r="G36" s="43" t="s">
        <v>7</v>
      </c>
      <c r="H36" s="44">
        <v>14.263</v>
      </c>
      <c r="I36" s="36"/>
      <c r="J36" s="37" t="s">
        <v>3</v>
      </c>
      <c r="K36" s="38" t="s">
        <v>5</v>
      </c>
      <c r="L36" s="38">
        <v>980</v>
      </c>
      <c r="M36" s="39">
        <v>3.1789999999999998</v>
      </c>
      <c r="N36" s="40"/>
      <c r="O36" s="41"/>
    </row>
    <row r="37" spans="6:15" x14ac:dyDescent="0.25">
      <c r="F37" s="9" t="s">
        <v>3</v>
      </c>
      <c r="G37" s="43" t="s">
        <v>7</v>
      </c>
      <c r="H37" s="44">
        <v>14.263</v>
      </c>
      <c r="I37" s="36"/>
      <c r="J37" s="9" t="s">
        <v>47</v>
      </c>
      <c r="K37" s="38" t="s">
        <v>5</v>
      </c>
      <c r="L37" s="38">
        <v>110</v>
      </c>
      <c r="M37" s="39">
        <v>-30.951109040074552</v>
      </c>
      <c r="N37" s="40"/>
      <c r="O37" s="41"/>
    </row>
    <row r="38" spans="6:15" x14ac:dyDescent="0.25">
      <c r="F38" s="9" t="s">
        <v>3</v>
      </c>
      <c r="G38" s="43" t="s">
        <v>7</v>
      </c>
      <c r="H38" s="44">
        <v>14.239000000000001</v>
      </c>
      <c r="I38" s="36"/>
      <c r="J38" s="9" t="s">
        <v>47</v>
      </c>
      <c r="K38" s="38" t="s">
        <v>5</v>
      </c>
      <c r="L38" s="38">
        <v>110</v>
      </c>
      <c r="M38" s="39">
        <v>-30.920855565777362</v>
      </c>
      <c r="N38" s="40"/>
      <c r="O38" s="41"/>
    </row>
    <row r="39" spans="6:15" x14ac:dyDescent="0.25">
      <c r="F39" s="9" t="s">
        <v>3</v>
      </c>
      <c r="G39" s="43" t="s">
        <v>7</v>
      </c>
      <c r="H39" s="44">
        <v>14.225</v>
      </c>
      <c r="I39" s="36"/>
      <c r="J39" s="9" t="s">
        <v>47</v>
      </c>
      <c r="K39" s="38" t="s">
        <v>5</v>
      </c>
      <c r="L39" s="38">
        <v>110</v>
      </c>
      <c r="M39" s="39">
        <v>-30.91085872576177</v>
      </c>
      <c r="N39" s="40"/>
      <c r="O39" s="41"/>
    </row>
    <row r="40" spans="6:15" x14ac:dyDescent="0.25">
      <c r="F40" s="9" t="s">
        <v>3</v>
      </c>
      <c r="G40" s="43" t="s">
        <v>7</v>
      </c>
      <c r="H40" s="44">
        <v>14.11</v>
      </c>
      <c r="I40" s="36"/>
      <c r="J40" s="9" t="s">
        <v>47</v>
      </c>
      <c r="K40" s="38" t="s">
        <v>5</v>
      </c>
      <c r="L40" s="38">
        <v>270</v>
      </c>
      <c r="M40" s="39">
        <v>-30.900851851851851</v>
      </c>
      <c r="N40" s="40"/>
      <c r="O40" s="41"/>
    </row>
    <row r="41" spans="6:15" x14ac:dyDescent="0.25">
      <c r="F41" s="9" t="s">
        <v>3</v>
      </c>
      <c r="G41" s="43" t="s">
        <v>7</v>
      </c>
      <c r="H41" s="44">
        <v>14.054</v>
      </c>
      <c r="I41" s="36"/>
      <c r="J41" s="9" t="s">
        <v>47</v>
      </c>
      <c r="K41" s="38" t="s">
        <v>5</v>
      </c>
      <c r="L41" s="38">
        <v>270</v>
      </c>
      <c r="M41" s="39">
        <v>-30.931384615384612</v>
      </c>
      <c r="N41" s="40"/>
      <c r="O41" s="41"/>
    </row>
    <row r="42" spans="6:15" x14ac:dyDescent="0.25">
      <c r="F42" s="9" t="s">
        <v>47</v>
      </c>
      <c r="G42" s="10" t="s">
        <v>4</v>
      </c>
      <c r="H42" s="11">
        <v>-27.447999999999997</v>
      </c>
      <c r="I42" s="42"/>
      <c r="J42" s="9" t="s">
        <v>47</v>
      </c>
      <c r="K42" s="38" t="s">
        <v>5</v>
      </c>
      <c r="L42" s="38">
        <v>30</v>
      </c>
      <c r="M42" s="39">
        <v>-30.931075771749295</v>
      </c>
      <c r="N42" s="40"/>
      <c r="O42" s="41"/>
    </row>
    <row r="43" spans="6:15" x14ac:dyDescent="0.25">
      <c r="F43" s="9" t="s">
        <v>47</v>
      </c>
      <c r="G43" s="10" t="s">
        <v>4</v>
      </c>
      <c r="H43" s="11">
        <v>-27.428003766478337</v>
      </c>
      <c r="I43" s="42"/>
      <c r="J43" s="9" t="s">
        <v>47</v>
      </c>
      <c r="K43" s="38" t="s">
        <v>5</v>
      </c>
      <c r="L43" s="38">
        <v>30</v>
      </c>
      <c r="M43" s="39">
        <v>-30.871100478468897</v>
      </c>
      <c r="N43" s="40"/>
      <c r="O43" s="41"/>
    </row>
    <row r="44" spans="6:15" x14ac:dyDescent="0.25">
      <c r="F44" s="9" t="s">
        <v>47</v>
      </c>
      <c r="G44" s="10" t="s">
        <v>4</v>
      </c>
      <c r="H44" s="11">
        <v>-27.447943548387094</v>
      </c>
      <c r="I44" s="5"/>
      <c r="J44" s="9" t="s">
        <v>47</v>
      </c>
      <c r="K44" s="38" t="s">
        <v>5</v>
      </c>
      <c r="L44" s="38">
        <v>30</v>
      </c>
      <c r="M44" s="39">
        <v>-30.911232091690536</v>
      </c>
      <c r="N44" s="40"/>
      <c r="O44" s="41"/>
    </row>
    <row r="45" spans="6:15" x14ac:dyDescent="0.25">
      <c r="F45" s="9" t="s">
        <v>47</v>
      </c>
      <c r="G45" s="10" t="s">
        <v>4</v>
      </c>
      <c r="H45" s="11">
        <v>-27.377670682730923</v>
      </c>
      <c r="I45" s="5"/>
      <c r="J45" s="9" t="s">
        <v>47</v>
      </c>
      <c r="K45" s="38" t="s">
        <v>5</v>
      </c>
      <c r="L45" s="38">
        <v>310</v>
      </c>
      <c r="M45" s="39">
        <v>-30.920946196660481</v>
      </c>
      <c r="N45" s="40"/>
      <c r="O45" s="41"/>
    </row>
    <row r="46" spans="6:15" x14ac:dyDescent="0.25">
      <c r="F46" s="9" t="s">
        <v>47</v>
      </c>
      <c r="G46" s="10" t="s">
        <v>4</v>
      </c>
      <c r="H46" s="11">
        <v>-27.41779366700715</v>
      </c>
      <c r="I46" s="5"/>
      <c r="J46" s="9" t="s">
        <v>47</v>
      </c>
      <c r="K46" s="38" t="s">
        <v>5</v>
      </c>
      <c r="L46" s="38">
        <v>310</v>
      </c>
      <c r="M46" s="39">
        <v>-30.920925925925921</v>
      </c>
      <c r="N46" s="40"/>
      <c r="O46" s="41"/>
    </row>
    <row r="47" spans="6:15" x14ac:dyDescent="0.25">
      <c r="F47" s="9" t="s">
        <v>47</v>
      </c>
      <c r="G47" s="43" t="s">
        <v>2</v>
      </c>
      <c r="H47" s="44">
        <v>-10.43641610738255</v>
      </c>
      <c r="I47" s="5"/>
      <c r="J47" s="9" t="s">
        <v>47</v>
      </c>
      <c r="K47" s="38" t="s">
        <v>5</v>
      </c>
      <c r="L47" s="38">
        <v>310</v>
      </c>
      <c r="M47" s="39">
        <v>-30.881149425287354</v>
      </c>
      <c r="N47" s="40"/>
      <c r="O47" s="41"/>
    </row>
    <row r="48" spans="6:15" x14ac:dyDescent="0.25">
      <c r="F48" s="9" t="s">
        <v>47</v>
      </c>
      <c r="G48" s="43" t="s">
        <v>2</v>
      </c>
      <c r="H48" s="44">
        <v>-10.382072829131653</v>
      </c>
      <c r="I48" s="5"/>
      <c r="J48" s="9" t="s">
        <v>47</v>
      </c>
      <c r="K48" s="38" t="s">
        <v>5</v>
      </c>
      <c r="L48" s="38">
        <v>430</v>
      </c>
      <c r="M48" s="39">
        <v>-30.881001890359169</v>
      </c>
      <c r="N48" s="40"/>
      <c r="O48" s="41"/>
    </row>
    <row r="49" spans="6:15" x14ac:dyDescent="0.25">
      <c r="F49" s="9" t="s">
        <v>47</v>
      </c>
      <c r="G49" s="43" t="s">
        <v>2</v>
      </c>
      <c r="H49" s="44">
        <v>-10.455652173913045</v>
      </c>
      <c r="I49" s="45"/>
      <c r="J49" s="9" t="s">
        <v>47</v>
      </c>
      <c r="K49" s="38" t="s">
        <v>5</v>
      </c>
      <c r="L49" s="38">
        <v>430</v>
      </c>
      <c r="M49" s="39">
        <v>-30.911232091690536</v>
      </c>
      <c r="N49" s="40"/>
      <c r="O49" s="41"/>
    </row>
    <row r="50" spans="6:15" x14ac:dyDescent="0.25">
      <c r="F50" s="9" t="s">
        <v>47</v>
      </c>
      <c r="G50" s="43" t="s">
        <v>2</v>
      </c>
      <c r="H50" s="44">
        <v>-10.426110363391656</v>
      </c>
      <c r="I50" s="45"/>
      <c r="J50" s="9" t="s">
        <v>47</v>
      </c>
      <c r="K50" s="38" t="s">
        <v>5</v>
      </c>
      <c r="L50" s="38">
        <v>430</v>
      </c>
      <c r="M50" s="39">
        <v>-30.900673952641164</v>
      </c>
      <c r="N50" s="40"/>
      <c r="O50" s="41"/>
    </row>
    <row r="51" spans="6:15" x14ac:dyDescent="0.25">
      <c r="F51" s="9" t="s">
        <v>47</v>
      </c>
      <c r="G51" s="43" t="s">
        <v>2</v>
      </c>
      <c r="H51" s="44">
        <v>-10.427846763540291</v>
      </c>
      <c r="I51" s="45"/>
      <c r="J51" s="9" t="s">
        <v>47</v>
      </c>
      <c r="K51" s="38" t="s">
        <v>5</v>
      </c>
      <c r="L51" s="38">
        <v>550</v>
      </c>
      <c r="M51" s="39">
        <v>-30.916385281385285</v>
      </c>
      <c r="N51" s="40"/>
      <c r="O51" s="41"/>
    </row>
    <row r="52" spans="6:15" x14ac:dyDescent="0.25">
      <c r="F52" s="9" t="s">
        <v>47</v>
      </c>
      <c r="G52" s="7" t="s">
        <v>44</v>
      </c>
      <c r="H52" s="44">
        <v>-29.522601626016264</v>
      </c>
      <c r="I52" s="46"/>
      <c r="J52" s="9" t="s">
        <v>47</v>
      </c>
      <c r="K52" s="38" t="s">
        <v>5</v>
      </c>
      <c r="L52" s="38">
        <v>550</v>
      </c>
      <c r="M52" s="39">
        <v>-30.871451135241852</v>
      </c>
      <c r="N52" s="40"/>
      <c r="O52" s="41"/>
    </row>
    <row r="53" spans="6:15" x14ac:dyDescent="0.25">
      <c r="F53" s="9" t="s">
        <v>47</v>
      </c>
      <c r="G53" s="7" t="s">
        <v>44</v>
      </c>
      <c r="H53" s="44">
        <v>-29.583702127659571</v>
      </c>
      <c r="I53" s="46"/>
      <c r="J53" s="9" t="s">
        <v>47</v>
      </c>
      <c r="K53" s="38" t="s">
        <v>5</v>
      </c>
      <c r="L53" s="38">
        <v>550</v>
      </c>
      <c r="M53" s="39">
        <v>-30.910749542961604</v>
      </c>
      <c r="N53" s="40"/>
      <c r="O53" s="41"/>
    </row>
    <row r="54" spans="6:15" x14ac:dyDescent="0.25">
      <c r="F54" s="9" t="s">
        <v>47</v>
      </c>
      <c r="G54" s="7" t="s">
        <v>44</v>
      </c>
      <c r="H54" s="44">
        <v>-29.613067729083664</v>
      </c>
      <c r="I54" s="46"/>
      <c r="J54" s="9" t="s">
        <v>47</v>
      </c>
      <c r="K54" s="38" t="s">
        <v>5</v>
      </c>
      <c r="L54" s="38">
        <v>680</v>
      </c>
      <c r="M54" s="39">
        <v>-30.891306873184895</v>
      </c>
      <c r="N54" s="40"/>
      <c r="O54" s="41"/>
    </row>
    <row r="55" spans="6:15" x14ac:dyDescent="0.25">
      <c r="F55" s="9" t="s">
        <v>47</v>
      </c>
      <c r="G55" s="7" t="s">
        <v>44</v>
      </c>
      <c r="H55" s="44">
        <v>-29.693955375253545</v>
      </c>
      <c r="I55" s="46"/>
      <c r="J55" s="9" t="s">
        <v>47</v>
      </c>
      <c r="K55" s="38" t="s">
        <v>5</v>
      </c>
      <c r="L55" s="38">
        <v>680</v>
      </c>
      <c r="M55" s="39">
        <v>-30.940702702702698</v>
      </c>
      <c r="N55" s="40"/>
      <c r="O55" s="41"/>
    </row>
    <row r="56" spans="6:15" x14ac:dyDescent="0.25">
      <c r="F56" s="9" t="s">
        <v>47</v>
      </c>
      <c r="G56" s="7" t="s">
        <v>44</v>
      </c>
      <c r="H56" s="44">
        <v>-29.452384937238492</v>
      </c>
      <c r="I56" s="46"/>
      <c r="J56" s="9" t="s">
        <v>47</v>
      </c>
      <c r="K56" s="38" t="s">
        <v>5</v>
      </c>
      <c r="L56" s="38">
        <v>680</v>
      </c>
      <c r="M56" s="39">
        <v>-30.920737033666967</v>
      </c>
      <c r="N56" s="40"/>
      <c r="O56" s="41"/>
    </row>
    <row r="57" spans="6:15" x14ac:dyDescent="0.25">
      <c r="F57" s="9" t="s">
        <v>47</v>
      </c>
      <c r="G57" s="7" t="s">
        <v>44</v>
      </c>
      <c r="H57" s="44">
        <v>-29.484278959810876</v>
      </c>
      <c r="I57" s="46"/>
      <c r="J57" s="9" t="s">
        <v>47</v>
      </c>
      <c r="K57" s="38" t="s">
        <v>5</v>
      </c>
      <c r="L57" s="38">
        <v>720</v>
      </c>
      <c r="M57" s="39">
        <v>-30.891252408477836</v>
      </c>
      <c r="N57" s="40"/>
      <c r="O57" s="41"/>
    </row>
    <row r="58" spans="6:15" x14ac:dyDescent="0.25">
      <c r="F58" s="9" t="s">
        <v>47</v>
      </c>
      <c r="G58" s="43" t="s">
        <v>6</v>
      </c>
      <c r="H58" s="44">
        <v>-34.57174909529553</v>
      </c>
      <c r="I58" s="46"/>
      <c r="J58" s="9" t="s">
        <v>47</v>
      </c>
      <c r="K58" s="38" t="s">
        <v>5</v>
      </c>
      <c r="L58" s="38">
        <v>720</v>
      </c>
      <c r="M58" s="39">
        <v>-30.941020408163261</v>
      </c>
      <c r="N58" s="40"/>
      <c r="O58" s="41"/>
    </row>
    <row r="59" spans="6:15" x14ac:dyDescent="0.25">
      <c r="F59" s="9" t="s">
        <v>47</v>
      </c>
      <c r="G59" s="43" t="s">
        <v>6</v>
      </c>
      <c r="H59" s="44">
        <v>-34.57042774566473</v>
      </c>
      <c r="I59" s="46"/>
      <c r="J59" s="9" t="s">
        <v>47</v>
      </c>
      <c r="K59" s="38" t="s">
        <v>5</v>
      </c>
      <c r="L59" s="38">
        <v>720</v>
      </c>
      <c r="M59" s="39">
        <v>-30.881400587659154</v>
      </c>
      <c r="N59" s="40"/>
      <c r="O59" s="41"/>
    </row>
    <row r="60" spans="6:15" x14ac:dyDescent="0.25">
      <c r="F60" s="9" t="s">
        <v>47</v>
      </c>
      <c r="G60" s="43" t="s">
        <v>6</v>
      </c>
      <c r="H60" s="44">
        <v>-34.579223946784914</v>
      </c>
      <c r="I60" s="46"/>
      <c r="J60" s="9" t="s">
        <v>47</v>
      </c>
      <c r="K60" s="38" t="s">
        <v>5</v>
      </c>
      <c r="L60" s="38">
        <v>850</v>
      </c>
      <c r="M60" s="39">
        <v>-30.880858208955221</v>
      </c>
      <c r="N60" s="40"/>
      <c r="O60" s="41"/>
    </row>
    <row r="61" spans="6:15" x14ac:dyDescent="0.25">
      <c r="F61" s="9" t="s">
        <v>47</v>
      </c>
      <c r="G61" s="43" t="s">
        <v>6</v>
      </c>
      <c r="H61" s="44">
        <v>-34.546135458167328</v>
      </c>
      <c r="I61" s="46"/>
      <c r="J61" s="9" t="s">
        <v>47</v>
      </c>
      <c r="K61" s="38" t="s">
        <v>5</v>
      </c>
      <c r="L61" s="38">
        <v>850</v>
      </c>
      <c r="M61" s="39">
        <v>-30.950915750915751</v>
      </c>
      <c r="N61" s="40"/>
      <c r="O61" s="41"/>
    </row>
    <row r="62" spans="6:15" x14ac:dyDescent="0.25">
      <c r="F62" s="9" t="s">
        <v>47</v>
      </c>
      <c r="G62" s="43" t="s">
        <v>6</v>
      </c>
      <c r="H62" s="44">
        <v>-34.547974413646052</v>
      </c>
      <c r="I62" s="46"/>
      <c r="J62" s="9" t="s">
        <v>47</v>
      </c>
      <c r="K62" s="38" t="s">
        <v>5</v>
      </c>
      <c r="L62" s="38">
        <v>850</v>
      </c>
      <c r="M62" s="39">
        <v>-30.92052631578947</v>
      </c>
      <c r="N62" s="40"/>
      <c r="O62" s="41"/>
    </row>
    <row r="63" spans="6:15" x14ac:dyDescent="0.25">
      <c r="F63" s="9" t="s">
        <v>47</v>
      </c>
      <c r="G63" s="43" t="s">
        <v>6</v>
      </c>
      <c r="H63" s="44">
        <v>-34.587244582043347</v>
      </c>
      <c r="I63" s="46"/>
      <c r="J63" s="9" t="s">
        <v>47</v>
      </c>
      <c r="K63" s="38" t="s">
        <v>5</v>
      </c>
      <c r="L63" s="38">
        <v>990</v>
      </c>
      <c r="M63" s="39">
        <v>-30.931769383697812</v>
      </c>
      <c r="N63" s="40"/>
      <c r="O63" s="41"/>
    </row>
    <row r="64" spans="6:15" x14ac:dyDescent="0.25">
      <c r="F64" s="9" t="s">
        <v>47</v>
      </c>
      <c r="G64" s="43" t="s">
        <v>7</v>
      </c>
      <c r="H64" s="44">
        <v>-20.163610785463067</v>
      </c>
      <c r="I64" s="46"/>
      <c r="J64" s="9" t="s">
        <v>47</v>
      </c>
      <c r="K64" s="38" t="s">
        <v>5</v>
      </c>
      <c r="L64" s="38">
        <v>990</v>
      </c>
      <c r="M64" s="39">
        <v>-30.890764976958522</v>
      </c>
      <c r="N64" s="40"/>
      <c r="O64" s="41"/>
    </row>
    <row r="65" spans="6:15" x14ac:dyDescent="0.25">
      <c r="F65" s="9" t="s">
        <v>47</v>
      </c>
      <c r="G65" s="43" t="s">
        <v>7</v>
      </c>
      <c r="H65" s="44">
        <v>-20.125371809100994</v>
      </c>
      <c r="I65" s="46"/>
      <c r="J65" s="37" t="s">
        <v>12</v>
      </c>
      <c r="K65" s="38" t="s">
        <v>5</v>
      </c>
      <c r="L65" s="38">
        <v>70</v>
      </c>
      <c r="M65" s="39">
        <v>-20.575263834465634</v>
      </c>
      <c r="N65" s="40"/>
      <c r="O65" s="41"/>
    </row>
    <row r="66" spans="6:15" x14ac:dyDescent="0.25">
      <c r="F66" s="9" t="s">
        <v>47</v>
      </c>
      <c r="G66" s="43" t="s">
        <v>7</v>
      </c>
      <c r="H66" s="44">
        <v>-20.173995354239256</v>
      </c>
      <c r="I66" s="46"/>
      <c r="J66" s="37" t="s">
        <v>12</v>
      </c>
      <c r="K66" s="38" t="s">
        <v>5</v>
      </c>
      <c r="L66" s="38">
        <v>70</v>
      </c>
      <c r="M66" s="39">
        <v>-20.583022339865977</v>
      </c>
      <c r="N66" s="40"/>
      <c r="O66" s="41"/>
    </row>
    <row r="67" spans="6:15" x14ac:dyDescent="0.25">
      <c r="F67" s="9" t="s">
        <v>47</v>
      </c>
      <c r="G67" s="43" t="s">
        <v>7</v>
      </c>
      <c r="H67" s="44">
        <v>-20.125178571428567</v>
      </c>
      <c r="I67" s="46"/>
      <c r="J67" s="37" t="s">
        <v>12</v>
      </c>
      <c r="K67" s="38" t="s">
        <v>5</v>
      </c>
      <c r="L67" s="38">
        <v>70</v>
      </c>
      <c r="M67" s="39">
        <v>-20.628601893340939</v>
      </c>
      <c r="N67" s="40"/>
      <c r="O67" s="41"/>
    </row>
    <row r="68" spans="6:15" x14ac:dyDescent="0.25">
      <c r="F68" s="9" t="s">
        <v>47</v>
      </c>
      <c r="G68" s="43" t="s">
        <v>7</v>
      </c>
      <c r="H68" s="44">
        <v>-20.145306577480486</v>
      </c>
      <c r="I68" s="46"/>
      <c r="J68" s="37" t="s">
        <v>12</v>
      </c>
      <c r="K68" s="38" t="s">
        <v>5</v>
      </c>
      <c r="L68" s="38">
        <v>190</v>
      </c>
      <c r="M68" s="39">
        <v>-20.673850553252027</v>
      </c>
      <c r="N68" s="40"/>
      <c r="O68" s="41"/>
    </row>
    <row r="69" spans="6:15" x14ac:dyDescent="0.25">
      <c r="F69" s="9" t="s">
        <v>47</v>
      </c>
      <c r="G69" s="43" t="s">
        <v>7</v>
      </c>
      <c r="H69" s="44">
        <v>-20.158763819095476</v>
      </c>
      <c r="I69" s="46"/>
      <c r="J69" s="37" t="s">
        <v>12</v>
      </c>
      <c r="K69" s="38" t="s">
        <v>5</v>
      </c>
      <c r="L69" s="38">
        <v>190</v>
      </c>
      <c r="M69" s="39">
        <v>-20.624433267025704</v>
      </c>
      <c r="N69" s="40"/>
      <c r="O69" s="41"/>
    </row>
    <row r="70" spans="6:15" x14ac:dyDescent="0.25">
      <c r="F70" s="9" t="s">
        <v>47</v>
      </c>
      <c r="G70" s="43" t="s">
        <v>7</v>
      </c>
      <c r="H70" s="44">
        <v>-20.205726970033293</v>
      </c>
      <c r="I70" s="46"/>
      <c r="J70" s="37" t="s">
        <v>12</v>
      </c>
      <c r="K70" s="38" t="s">
        <v>5</v>
      </c>
      <c r="L70" s="38">
        <v>190</v>
      </c>
      <c r="M70" s="39">
        <v>-20.620316196282914</v>
      </c>
      <c r="N70" s="40"/>
      <c r="O70" s="41"/>
    </row>
    <row r="71" spans="6:15" x14ac:dyDescent="0.25">
      <c r="F71" s="9" t="s">
        <v>12</v>
      </c>
      <c r="G71" s="12" t="s">
        <v>4</v>
      </c>
      <c r="H71" s="13">
        <v>-17.033808200440443</v>
      </c>
      <c r="I71" s="46"/>
      <c r="J71" s="37" t="s">
        <v>12</v>
      </c>
      <c r="K71" s="38" t="s">
        <v>5</v>
      </c>
      <c r="L71" s="38">
        <v>210</v>
      </c>
      <c r="M71" s="39">
        <v>-20.606494794845688</v>
      </c>
      <c r="N71" s="40"/>
      <c r="O71" s="41"/>
    </row>
    <row r="72" spans="6:15" x14ac:dyDescent="0.25">
      <c r="F72" s="9" t="s">
        <v>12</v>
      </c>
      <c r="G72" s="12" t="s">
        <v>4</v>
      </c>
      <c r="H72" s="13">
        <v>-17.118052969432902</v>
      </c>
      <c r="I72" s="46"/>
      <c r="J72" s="37" t="s">
        <v>12</v>
      </c>
      <c r="K72" s="38" t="s">
        <v>5</v>
      </c>
      <c r="L72" s="38">
        <v>210</v>
      </c>
      <c r="M72" s="39">
        <v>-20.633233246484011</v>
      </c>
      <c r="N72" s="40"/>
      <c r="O72" s="41"/>
    </row>
    <row r="73" spans="6:15" x14ac:dyDescent="0.25">
      <c r="F73" s="9" t="s">
        <v>12</v>
      </c>
      <c r="G73" s="12" t="s">
        <v>4</v>
      </c>
      <c r="H73" s="13">
        <v>-17.084351804266102</v>
      </c>
      <c r="I73" s="46"/>
      <c r="J73" s="37" t="s">
        <v>12</v>
      </c>
      <c r="K73" s="38" t="s">
        <v>5</v>
      </c>
      <c r="L73" s="38">
        <v>210</v>
      </c>
      <c r="M73" s="39">
        <v>-20.644319620025588</v>
      </c>
      <c r="N73" s="40"/>
      <c r="O73" s="41"/>
    </row>
    <row r="74" spans="6:15" x14ac:dyDescent="0.25">
      <c r="F74" s="9" t="s">
        <v>12</v>
      </c>
      <c r="G74" s="47" t="s">
        <v>2</v>
      </c>
      <c r="H74" s="13">
        <v>0.17265414627724768</v>
      </c>
      <c r="I74" s="46"/>
      <c r="J74" s="37" t="s">
        <v>12</v>
      </c>
      <c r="K74" s="38" t="s">
        <v>5</v>
      </c>
      <c r="L74" s="38">
        <v>300</v>
      </c>
      <c r="M74" s="39">
        <v>-20.621943074396057</v>
      </c>
      <c r="N74" s="40"/>
      <c r="O74" s="41"/>
    </row>
    <row r="75" spans="6:15" x14ac:dyDescent="0.25">
      <c r="F75" s="9" t="s">
        <v>12</v>
      </c>
      <c r="G75" s="47" t="s">
        <v>2</v>
      </c>
      <c r="H75" s="13">
        <v>0.22304178187920692</v>
      </c>
      <c r="I75" s="46"/>
      <c r="J75" s="37" t="s">
        <v>12</v>
      </c>
      <c r="K75" s="38" t="s">
        <v>5</v>
      </c>
      <c r="L75" s="38">
        <v>300</v>
      </c>
      <c r="M75" s="39">
        <v>-20.623406483601556</v>
      </c>
      <c r="N75" s="40"/>
      <c r="O75" s="41"/>
    </row>
    <row r="76" spans="6:15" x14ac:dyDescent="0.25">
      <c r="F76" s="9" t="s">
        <v>12</v>
      </c>
      <c r="G76" s="47" t="s">
        <v>2</v>
      </c>
      <c r="H76" s="48">
        <v>0.17168359134163108</v>
      </c>
      <c r="I76" s="46"/>
      <c r="J76" s="37" t="s">
        <v>12</v>
      </c>
      <c r="K76" s="38" t="s">
        <v>5</v>
      </c>
      <c r="L76" s="38">
        <v>300</v>
      </c>
      <c r="M76" s="39">
        <v>-20.619879267285938</v>
      </c>
      <c r="N76" s="40"/>
      <c r="O76" s="41"/>
    </row>
    <row r="77" spans="6:15" x14ac:dyDescent="0.25">
      <c r="F77" s="9" t="s">
        <v>12</v>
      </c>
      <c r="G77" s="7" t="s">
        <v>44</v>
      </c>
      <c r="H77" s="48">
        <v>-19.296507788450146</v>
      </c>
      <c r="I77" s="46"/>
      <c r="J77" s="37" t="s">
        <v>12</v>
      </c>
      <c r="K77" s="38" t="s">
        <v>5</v>
      </c>
      <c r="L77" s="38">
        <v>350</v>
      </c>
      <c r="M77" s="39">
        <v>-20.592068793063415</v>
      </c>
      <c r="N77" s="40"/>
      <c r="O77" s="41"/>
    </row>
    <row r="78" spans="6:15" x14ac:dyDescent="0.25">
      <c r="F78" s="9" t="s">
        <v>12</v>
      </c>
      <c r="G78" s="7" t="s">
        <v>44</v>
      </c>
      <c r="H78" s="48">
        <v>-19.40058544128966</v>
      </c>
      <c r="I78" s="46"/>
      <c r="J78" s="37" t="s">
        <v>12</v>
      </c>
      <c r="K78" s="38" t="s">
        <v>5</v>
      </c>
      <c r="L78" s="38">
        <v>350</v>
      </c>
      <c r="M78" s="39">
        <v>-20.579098863712495</v>
      </c>
      <c r="N78" s="40"/>
      <c r="O78" s="41"/>
    </row>
    <row r="79" spans="6:15" x14ac:dyDescent="0.25">
      <c r="F79" s="9" t="s">
        <v>12</v>
      </c>
      <c r="G79" s="7" t="s">
        <v>44</v>
      </c>
      <c r="H79" s="48">
        <v>-19.421107318885777</v>
      </c>
      <c r="I79" s="46"/>
      <c r="J79" s="37" t="s">
        <v>12</v>
      </c>
      <c r="K79" s="38" t="s">
        <v>5</v>
      </c>
      <c r="L79" s="38">
        <v>350</v>
      </c>
      <c r="M79" s="39">
        <v>-20.61194580440031</v>
      </c>
      <c r="N79" s="40"/>
      <c r="O79" s="41"/>
    </row>
    <row r="80" spans="6:15" x14ac:dyDescent="0.25">
      <c r="F80" s="9" t="s">
        <v>12</v>
      </c>
      <c r="G80" s="47" t="s">
        <v>6</v>
      </c>
      <c r="H80" s="48">
        <v>-24.188925337784912</v>
      </c>
      <c r="I80" s="46"/>
      <c r="J80" s="37" t="s">
        <v>12</v>
      </c>
      <c r="K80" s="38" t="s">
        <v>5</v>
      </c>
      <c r="L80" s="38">
        <v>490</v>
      </c>
      <c r="M80" s="39">
        <v>-20.615706323266913</v>
      </c>
      <c r="N80" s="40"/>
      <c r="O80" s="41"/>
    </row>
    <row r="81" spans="6:15" x14ac:dyDescent="0.25">
      <c r="F81" s="9" t="s">
        <v>12</v>
      </c>
      <c r="G81" s="47" t="s">
        <v>6</v>
      </c>
      <c r="H81" s="48">
        <v>-24.384753873858202</v>
      </c>
      <c r="I81" s="46"/>
      <c r="J81" s="37" t="s">
        <v>12</v>
      </c>
      <c r="K81" s="38" t="s">
        <v>5</v>
      </c>
      <c r="L81" s="38">
        <v>490</v>
      </c>
      <c r="M81" s="39">
        <v>-20.650776990225118</v>
      </c>
      <c r="N81" s="40"/>
      <c r="O81" s="41"/>
    </row>
    <row r="82" spans="6:15" x14ac:dyDescent="0.25">
      <c r="F82" s="9" t="s">
        <v>12</v>
      </c>
      <c r="G82" s="47" t="s">
        <v>6</v>
      </c>
      <c r="H82" s="48">
        <v>-24.356093455057401</v>
      </c>
      <c r="I82" s="46"/>
      <c r="J82" s="37" t="s">
        <v>12</v>
      </c>
      <c r="K82" s="38" t="s">
        <v>5</v>
      </c>
      <c r="L82" s="38">
        <v>490</v>
      </c>
      <c r="M82" s="39">
        <v>-20.687803933729192</v>
      </c>
      <c r="N82" s="40"/>
      <c r="O82" s="41"/>
    </row>
    <row r="83" spans="6:15" x14ac:dyDescent="0.25">
      <c r="F83" s="9" t="s">
        <v>12</v>
      </c>
      <c r="G83" s="47" t="s">
        <v>7</v>
      </c>
      <c r="H83" s="48">
        <v>-9.6414623722784487</v>
      </c>
      <c r="I83" s="46"/>
      <c r="J83" s="37" t="s">
        <v>12</v>
      </c>
      <c r="K83" s="38" t="s">
        <v>5</v>
      </c>
      <c r="L83" s="38">
        <v>520</v>
      </c>
      <c r="M83" s="39">
        <v>-20.609075455138743</v>
      </c>
      <c r="N83" s="40"/>
      <c r="O83" s="41"/>
    </row>
    <row r="84" spans="6:15" x14ac:dyDescent="0.25">
      <c r="F84" s="9" t="s">
        <v>12</v>
      </c>
      <c r="G84" s="47" t="s">
        <v>7</v>
      </c>
      <c r="H84" s="48">
        <v>-9.5398944437432043</v>
      </c>
      <c r="I84" s="46"/>
      <c r="J84" s="37" t="s">
        <v>12</v>
      </c>
      <c r="K84" s="38" t="s">
        <v>5</v>
      </c>
      <c r="L84" s="38">
        <v>520</v>
      </c>
      <c r="M84" s="39">
        <v>-20.656477100162988</v>
      </c>
      <c r="N84" s="40"/>
      <c r="O84" s="41"/>
    </row>
    <row r="85" spans="6:15" x14ac:dyDescent="0.25">
      <c r="F85" s="9" t="s">
        <v>12</v>
      </c>
      <c r="G85" s="47" t="s">
        <v>7</v>
      </c>
      <c r="H85" s="48">
        <v>-9.7315970118456274</v>
      </c>
      <c r="I85" s="46"/>
      <c r="J85" s="37" t="s">
        <v>12</v>
      </c>
      <c r="K85" s="38" t="s">
        <v>5</v>
      </c>
      <c r="L85" s="38">
        <v>520</v>
      </c>
      <c r="M85" s="39">
        <v>-20.636860019989669</v>
      </c>
      <c r="N85" s="40"/>
      <c r="O85" s="41"/>
    </row>
    <row r="86" spans="6:15" x14ac:dyDescent="0.25">
      <c r="F86" s="9" t="s">
        <v>13</v>
      </c>
      <c r="G86" s="12" t="s">
        <v>4</v>
      </c>
      <c r="H86" s="13">
        <v>-17.589587459707563</v>
      </c>
      <c r="I86" s="46"/>
      <c r="J86" s="37" t="s">
        <v>12</v>
      </c>
      <c r="K86" s="38" t="s">
        <v>5</v>
      </c>
      <c r="L86" s="38">
        <v>640</v>
      </c>
      <c r="M86" s="39">
        <v>-20.681982779912047</v>
      </c>
      <c r="N86" s="40"/>
      <c r="O86" s="41"/>
    </row>
    <row r="87" spans="6:15" x14ac:dyDescent="0.25">
      <c r="F87" s="9" t="s">
        <v>13</v>
      </c>
      <c r="G87" s="12" t="s">
        <v>4</v>
      </c>
      <c r="H87" s="13">
        <v>-17.515955539050466</v>
      </c>
      <c r="I87" s="46"/>
      <c r="J87" s="37" t="s">
        <v>12</v>
      </c>
      <c r="K87" s="38" t="s">
        <v>5</v>
      </c>
      <c r="L87" s="38">
        <v>640</v>
      </c>
      <c r="M87" s="39">
        <v>-20.703310682547123</v>
      </c>
      <c r="N87" s="40"/>
      <c r="O87" s="41"/>
    </row>
    <row r="88" spans="6:15" x14ac:dyDescent="0.25">
      <c r="F88" s="9" t="s">
        <v>13</v>
      </c>
      <c r="G88" s="12" t="s">
        <v>4</v>
      </c>
      <c r="H88" s="13">
        <v>-17.533604905089675</v>
      </c>
      <c r="I88" s="46"/>
      <c r="J88" s="37" t="s">
        <v>12</v>
      </c>
      <c r="K88" s="38" t="s">
        <v>5</v>
      </c>
      <c r="L88" s="38">
        <v>640</v>
      </c>
      <c r="M88" s="39">
        <v>-20.662454363729172</v>
      </c>
      <c r="N88" s="40"/>
      <c r="O88" s="41"/>
    </row>
    <row r="89" spans="6:15" x14ac:dyDescent="0.25">
      <c r="F89" s="9" t="s">
        <v>13</v>
      </c>
      <c r="G89" s="12" t="s">
        <v>4</v>
      </c>
      <c r="H89" s="13">
        <v>-17.595979456922134</v>
      </c>
      <c r="I89" s="46"/>
      <c r="J89" s="37" t="s">
        <v>12</v>
      </c>
      <c r="K89" s="38" t="s">
        <v>5</v>
      </c>
      <c r="L89" s="38">
        <v>730</v>
      </c>
      <c r="M89" s="39">
        <v>-20.610299678141189</v>
      </c>
      <c r="N89" s="40"/>
      <c r="O89" s="41"/>
    </row>
    <row r="90" spans="6:15" x14ac:dyDescent="0.25">
      <c r="F90" s="9" t="s">
        <v>13</v>
      </c>
      <c r="G90" s="47" t="s">
        <v>2</v>
      </c>
      <c r="H90" s="48">
        <v>-0.3477760914499593</v>
      </c>
      <c r="I90" s="46"/>
      <c r="J90" s="37" t="s">
        <v>12</v>
      </c>
      <c r="K90" s="38" t="s">
        <v>5</v>
      </c>
      <c r="L90" s="38">
        <v>730</v>
      </c>
      <c r="M90" s="39">
        <v>-20.692811613575195</v>
      </c>
      <c r="N90" s="40"/>
      <c r="O90" s="41"/>
    </row>
    <row r="91" spans="6:15" x14ac:dyDescent="0.25">
      <c r="F91" s="9" t="s">
        <v>13</v>
      </c>
      <c r="G91" s="47" t="s">
        <v>2</v>
      </c>
      <c r="H91" s="48">
        <v>-0.29954123325132498</v>
      </c>
      <c r="I91" s="46"/>
      <c r="J91" s="37" t="s">
        <v>12</v>
      </c>
      <c r="K91" s="38" t="s">
        <v>5</v>
      </c>
      <c r="L91" s="38">
        <v>730</v>
      </c>
      <c r="M91" s="39">
        <v>-20.593301415700981</v>
      </c>
      <c r="N91" s="40"/>
      <c r="O91" s="41"/>
    </row>
    <row r="92" spans="6:15" x14ac:dyDescent="0.25">
      <c r="F92" s="9" t="s">
        <v>13</v>
      </c>
      <c r="G92" s="47" t="s">
        <v>2</v>
      </c>
      <c r="H92" s="48">
        <v>-0.38588280037795841</v>
      </c>
      <c r="I92" s="46"/>
      <c r="J92" s="37" t="s">
        <v>12</v>
      </c>
      <c r="K92" s="38" t="s">
        <v>5</v>
      </c>
      <c r="L92" s="38">
        <v>970</v>
      </c>
      <c r="M92" s="39">
        <v>-20.590806761499614</v>
      </c>
      <c r="N92" s="40"/>
      <c r="O92" s="41"/>
    </row>
    <row r="93" spans="6:15" x14ac:dyDescent="0.25">
      <c r="F93" s="9" t="s">
        <v>13</v>
      </c>
      <c r="G93" s="47" t="s">
        <v>2</v>
      </c>
      <c r="H93" s="48">
        <v>-0.38347126096213585</v>
      </c>
      <c r="I93" s="46"/>
      <c r="J93" s="37" t="s">
        <v>12</v>
      </c>
      <c r="K93" s="38" t="s">
        <v>5</v>
      </c>
      <c r="L93" s="38">
        <v>970</v>
      </c>
      <c r="M93" s="39">
        <v>-20.58479481529794</v>
      </c>
      <c r="N93" s="40"/>
      <c r="O93" s="41"/>
    </row>
    <row r="94" spans="6:15" x14ac:dyDescent="0.25">
      <c r="F94" s="9" t="s">
        <v>13</v>
      </c>
      <c r="G94" s="7" t="s">
        <v>44</v>
      </c>
      <c r="H94" s="48">
        <v>-19.9113362343303</v>
      </c>
      <c r="I94" s="46"/>
      <c r="J94" s="37" t="s">
        <v>12</v>
      </c>
      <c r="K94" s="38" t="s">
        <v>5</v>
      </c>
      <c r="L94" s="38">
        <v>970</v>
      </c>
      <c r="M94" s="39">
        <v>-20.627833473603143</v>
      </c>
      <c r="N94" s="40"/>
      <c r="O94" s="41"/>
    </row>
    <row r="95" spans="6:15" x14ac:dyDescent="0.25">
      <c r="F95" s="9" t="s">
        <v>13</v>
      </c>
      <c r="G95" s="7" t="s">
        <v>44</v>
      </c>
      <c r="H95" s="48">
        <v>-19.867285087916699</v>
      </c>
      <c r="I95" s="46"/>
      <c r="J95" s="37" t="s">
        <v>13</v>
      </c>
      <c r="K95" s="38" t="s">
        <v>5</v>
      </c>
      <c r="L95" s="38">
        <v>590</v>
      </c>
      <c r="M95" s="39">
        <v>-21.162973270065553</v>
      </c>
      <c r="N95" s="40"/>
      <c r="O95" s="41"/>
    </row>
    <row r="96" spans="6:15" x14ac:dyDescent="0.25">
      <c r="F96" s="9" t="s">
        <v>13</v>
      </c>
      <c r="G96" s="7" t="s">
        <v>44</v>
      </c>
      <c r="H96" s="48">
        <v>-19.912879360169001</v>
      </c>
      <c r="I96" s="46"/>
      <c r="J96" s="37" t="s">
        <v>13</v>
      </c>
      <c r="K96" s="38" t="s">
        <v>5</v>
      </c>
      <c r="L96" s="38">
        <v>590</v>
      </c>
      <c r="M96" s="39">
        <v>-21.198399395114382</v>
      </c>
      <c r="N96" s="40"/>
      <c r="O96" s="41"/>
    </row>
    <row r="97" spans="6:15" x14ac:dyDescent="0.25">
      <c r="F97" s="9" t="s">
        <v>13</v>
      </c>
      <c r="G97" s="7" t="s">
        <v>44</v>
      </c>
      <c r="H97" s="48">
        <v>-19.866873713916707</v>
      </c>
      <c r="I97" s="46"/>
      <c r="J97" s="37" t="s">
        <v>13</v>
      </c>
      <c r="K97" s="38" t="s">
        <v>5</v>
      </c>
      <c r="L97" s="38">
        <v>590</v>
      </c>
      <c r="M97" s="39">
        <v>-21.143883458854798</v>
      </c>
      <c r="N97" s="40"/>
      <c r="O97" s="41"/>
    </row>
    <row r="98" spans="6:15" x14ac:dyDescent="0.25">
      <c r="F98" s="9" t="s">
        <v>13</v>
      </c>
      <c r="G98" s="47" t="s">
        <v>6</v>
      </c>
      <c r="H98" s="48">
        <v>-24.860469614498957</v>
      </c>
      <c r="I98" s="46"/>
      <c r="J98" s="37" t="s">
        <v>13</v>
      </c>
      <c r="K98" s="38" t="s">
        <v>5</v>
      </c>
      <c r="L98" s="38">
        <v>740</v>
      </c>
      <c r="M98" s="39">
        <v>-21.182672988415185</v>
      </c>
      <c r="N98" s="40"/>
      <c r="O98" s="41"/>
    </row>
    <row r="99" spans="6:15" x14ac:dyDescent="0.25">
      <c r="F99" s="9" t="s">
        <v>13</v>
      </c>
      <c r="G99" s="47" t="s">
        <v>6</v>
      </c>
      <c r="H99" s="48">
        <v>-24.87474947271593</v>
      </c>
      <c r="I99" s="46"/>
      <c r="J99" s="37" t="s">
        <v>13</v>
      </c>
      <c r="K99" s="38" t="s">
        <v>5</v>
      </c>
      <c r="L99" s="38">
        <v>740</v>
      </c>
      <c r="M99" s="39">
        <v>-21.177579873898427</v>
      </c>
      <c r="N99" s="40"/>
      <c r="O99" s="41"/>
    </row>
    <row r="100" spans="6:15" x14ac:dyDescent="0.25">
      <c r="F100" s="9" t="s">
        <v>13</v>
      </c>
      <c r="G100" s="47" t="s">
        <v>6</v>
      </c>
      <c r="H100" s="48">
        <v>-24.889781370499851</v>
      </c>
      <c r="I100" s="46"/>
      <c r="J100" s="37" t="s">
        <v>13</v>
      </c>
      <c r="K100" s="38" t="s">
        <v>5</v>
      </c>
      <c r="L100" s="38">
        <v>740</v>
      </c>
      <c r="M100" s="39">
        <v>-21.187757813024561</v>
      </c>
      <c r="N100" s="40"/>
      <c r="O100" s="41"/>
    </row>
    <row r="101" spans="6:15" x14ac:dyDescent="0.25">
      <c r="F101" s="9" t="s">
        <v>13</v>
      </c>
      <c r="G101" s="47" t="s">
        <v>6</v>
      </c>
      <c r="H101" s="48">
        <v>-24.84383913260092</v>
      </c>
      <c r="I101" s="46"/>
      <c r="J101" s="37" t="s">
        <v>13</v>
      </c>
      <c r="K101" s="38" t="s">
        <v>5</v>
      </c>
      <c r="L101" s="38">
        <v>390</v>
      </c>
      <c r="M101" s="39">
        <v>-21.117511928367129</v>
      </c>
      <c r="N101" s="40"/>
      <c r="O101" s="41"/>
    </row>
    <row r="102" spans="6:15" x14ac:dyDescent="0.25">
      <c r="F102" s="9" t="s">
        <v>13</v>
      </c>
      <c r="G102" s="47" t="s">
        <v>7</v>
      </c>
      <c r="H102" s="48">
        <v>-10.108572966958812</v>
      </c>
      <c r="I102" s="46"/>
      <c r="J102" s="37" t="s">
        <v>13</v>
      </c>
      <c r="K102" s="38" t="s">
        <v>5</v>
      </c>
      <c r="L102" s="38">
        <v>390</v>
      </c>
      <c r="M102" s="39">
        <v>-21.134103216518199</v>
      </c>
      <c r="N102" s="40"/>
      <c r="O102" s="41"/>
    </row>
    <row r="103" spans="6:15" x14ac:dyDescent="0.25">
      <c r="F103" s="9" t="s">
        <v>13</v>
      </c>
      <c r="G103" s="47" t="s">
        <v>7</v>
      </c>
      <c r="H103" s="48">
        <v>-10.176067844113918</v>
      </c>
      <c r="I103" s="46"/>
      <c r="J103" s="37" t="s">
        <v>13</v>
      </c>
      <c r="K103" s="38" t="s">
        <v>5</v>
      </c>
      <c r="L103" s="38">
        <v>390</v>
      </c>
      <c r="M103" s="39">
        <v>-21.130392871844837</v>
      </c>
      <c r="N103" s="40"/>
      <c r="O103" s="41"/>
    </row>
    <row r="104" spans="6:15" x14ac:dyDescent="0.25">
      <c r="F104" s="9" t="s">
        <v>13</v>
      </c>
      <c r="G104" s="47" t="s">
        <v>7</v>
      </c>
      <c r="H104" s="48">
        <v>-10.15855016506554</v>
      </c>
      <c r="I104" s="46"/>
      <c r="J104" s="37" t="s">
        <v>13</v>
      </c>
      <c r="K104" s="38" t="s">
        <v>5</v>
      </c>
      <c r="L104" s="38">
        <v>710</v>
      </c>
      <c r="M104" s="39">
        <v>-21.119411816094317</v>
      </c>
      <c r="N104" s="40"/>
      <c r="O104" s="41"/>
    </row>
    <row r="105" spans="6:15" x14ac:dyDescent="0.25">
      <c r="F105" s="9" t="s">
        <v>13</v>
      </c>
      <c r="G105" s="47" t="s">
        <v>7</v>
      </c>
      <c r="H105" s="48">
        <v>-10.104589515371387</v>
      </c>
      <c r="I105" s="46"/>
      <c r="J105" s="37" t="s">
        <v>13</v>
      </c>
      <c r="K105" s="38" t="s">
        <v>5</v>
      </c>
      <c r="L105" s="38">
        <v>710</v>
      </c>
      <c r="M105" s="39">
        <v>-21.153715609223237</v>
      </c>
      <c r="N105" s="40"/>
      <c r="O105" s="41"/>
    </row>
    <row r="106" spans="6:15" x14ac:dyDescent="0.25">
      <c r="F106" s="9" t="s">
        <v>18</v>
      </c>
      <c r="G106" s="10" t="s">
        <v>8</v>
      </c>
      <c r="H106" s="11">
        <v>40.278749580859909</v>
      </c>
      <c r="I106" s="46"/>
      <c r="J106" s="37" t="s">
        <v>13</v>
      </c>
      <c r="K106" s="38" t="s">
        <v>5</v>
      </c>
      <c r="L106" s="38">
        <v>710</v>
      </c>
      <c r="M106" s="39">
        <v>-21.131084642534585</v>
      </c>
      <c r="N106" s="40"/>
      <c r="O106" s="41"/>
    </row>
    <row r="107" spans="6:15" x14ac:dyDescent="0.25">
      <c r="F107" s="9" t="s">
        <v>18</v>
      </c>
      <c r="G107" s="10" t="s">
        <v>8</v>
      </c>
      <c r="H107" s="11">
        <v>40.282525840685047</v>
      </c>
      <c r="I107" s="46"/>
      <c r="J107" s="37" t="s">
        <v>13</v>
      </c>
      <c r="K107" s="38" t="s">
        <v>5</v>
      </c>
      <c r="L107" s="38">
        <v>930</v>
      </c>
      <c r="M107" s="39">
        <v>-21.144029723645158</v>
      </c>
      <c r="N107" s="40"/>
      <c r="O107" s="41"/>
    </row>
    <row r="108" spans="6:15" x14ac:dyDescent="0.25">
      <c r="F108" s="9" t="s">
        <v>18</v>
      </c>
      <c r="G108" s="10" t="s">
        <v>8</v>
      </c>
      <c r="H108" s="11">
        <v>40.271865643299506</v>
      </c>
      <c r="I108" s="46"/>
      <c r="J108" s="37" t="s">
        <v>13</v>
      </c>
      <c r="K108" s="38" t="s">
        <v>5</v>
      </c>
      <c r="L108" s="38">
        <v>930</v>
      </c>
      <c r="M108" s="39">
        <v>-21.197969303187406</v>
      </c>
      <c r="N108" s="40"/>
      <c r="O108" s="41"/>
    </row>
    <row r="109" spans="6:15" x14ac:dyDescent="0.25">
      <c r="F109" s="9" t="s">
        <v>18</v>
      </c>
      <c r="G109" s="10" t="s">
        <v>8</v>
      </c>
      <c r="H109" s="11">
        <v>40.209759143514795</v>
      </c>
      <c r="I109" s="46"/>
      <c r="J109" s="37" t="s">
        <v>13</v>
      </c>
      <c r="K109" s="38" t="s">
        <v>5</v>
      </c>
      <c r="L109" s="38">
        <v>930</v>
      </c>
      <c r="M109" s="39">
        <v>-21.186093677088248</v>
      </c>
      <c r="N109" s="40"/>
      <c r="O109" s="41"/>
    </row>
    <row r="110" spans="6:15" x14ac:dyDescent="0.25">
      <c r="F110" s="9" t="s">
        <v>18</v>
      </c>
      <c r="G110" s="10" t="s">
        <v>8</v>
      </c>
      <c r="H110" s="11">
        <v>40.263041537225448</v>
      </c>
      <c r="I110" s="46"/>
      <c r="J110" s="37" t="s">
        <v>13</v>
      </c>
      <c r="K110" s="38" t="s">
        <v>5</v>
      </c>
      <c r="L110" s="38">
        <v>130</v>
      </c>
      <c r="M110" s="39">
        <v>-21.138021586669822</v>
      </c>
      <c r="N110" s="40"/>
      <c r="O110" s="41"/>
    </row>
    <row r="111" spans="6:15" x14ac:dyDescent="0.25">
      <c r="F111" s="9" t="s">
        <v>18</v>
      </c>
      <c r="G111" s="43" t="s">
        <v>8</v>
      </c>
      <c r="H111" s="44">
        <v>40.15197015938729</v>
      </c>
      <c r="I111" s="46"/>
      <c r="J111" s="37" t="s">
        <v>13</v>
      </c>
      <c r="K111" s="38" t="s">
        <v>5</v>
      </c>
      <c r="L111" s="38">
        <v>130</v>
      </c>
      <c r="M111" s="39">
        <v>-21.188347592545941</v>
      </c>
      <c r="N111" s="40"/>
      <c r="O111" s="41"/>
    </row>
    <row r="112" spans="6:15" x14ac:dyDescent="0.25">
      <c r="F112" s="9" t="s">
        <v>18</v>
      </c>
      <c r="G112" s="43" t="s">
        <v>8</v>
      </c>
      <c r="H112" s="44">
        <v>40.231146236062429</v>
      </c>
      <c r="I112" s="46"/>
      <c r="J112" s="37" t="s">
        <v>13</v>
      </c>
      <c r="K112" s="38" t="s">
        <v>5</v>
      </c>
      <c r="L112" s="38">
        <v>130</v>
      </c>
      <c r="M112" s="39">
        <v>-21.161277939041693</v>
      </c>
      <c r="N112" s="40"/>
      <c r="O112" s="41"/>
    </row>
    <row r="113" spans="6:15" x14ac:dyDescent="0.25">
      <c r="F113" s="9" t="s">
        <v>18</v>
      </c>
      <c r="G113" s="43" t="s">
        <v>8</v>
      </c>
      <c r="H113" s="44">
        <v>40.290453001407748</v>
      </c>
      <c r="I113" s="46"/>
      <c r="J113" s="37" t="s">
        <v>13</v>
      </c>
      <c r="K113" s="38" t="s">
        <v>5</v>
      </c>
      <c r="L113" s="38">
        <v>470</v>
      </c>
      <c r="M113" s="39">
        <v>-21.15442800827892</v>
      </c>
      <c r="N113" s="40"/>
      <c r="O113" s="41"/>
    </row>
    <row r="114" spans="6:15" x14ac:dyDescent="0.25">
      <c r="F114" s="9" t="s">
        <v>18</v>
      </c>
      <c r="G114" s="43" t="s">
        <v>9</v>
      </c>
      <c r="H114" s="44">
        <v>28.407091059382324</v>
      </c>
      <c r="I114" s="46"/>
      <c r="J114" s="37" t="s">
        <v>13</v>
      </c>
      <c r="K114" s="38" t="s">
        <v>5</v>
      </c>
      <c r="L114" s="38">
        <v>470</v>
      </c>
      <c r="M114" s="39">
        <v>-21.146579560719427</v>
      </c>
      <c r="N114" s="40"/>
      <c r="O114" s="41"/>
    </row>
    <row r="115" spans="6:15" x14ac:dyDescent="0.25">
      <c r="F115" s="9" t="s">
        <v>18</v>
      </c>
      <c r="G115" s="43" t="s">
        <v>9</v>
      </c>
      <c r="H115" s="44">
        <v>28.276628741257028</v>
      </c>
      <c r="I115" s="46"/>
      <c r="J115" s="37" t="s">
        <v>13</v>
      </c>
      <c r="K115" s="38" t="s">
        <v>5</v>
      </c>
      <c r="L115" s="38">
        <v>470</v>
      </c>
      <c r="M115" s="39">
        <v>-21.166798377371382</v>
      </c>
      <c r="N115" s="49"/>
      <c r="O115" s="41"/>
    </row>
    <row r="116" spans="6:15" x14ac:dyDescent="0.25">
      <c r="F116" s="9" t="s">
        <v>18</v>
      </c>
      <c r="G116" s="43" t="s">
        <v>9</v>
      </c>
      <c r="H116" s="44">
        <v>28.369852749667178</v>
      </c>
      <c r="I116" s="46"/>
      <c r="J116" s="37" t="s">
        <v>13</v>
      </c>
      <c r="K116" s="38" t="s">
        <v>5</v>
      </c>
      <c r="L116" s="38">
        <v>860</v>
      </c>
      <c r="M116" s="39">
        <v>-21.083011907360579</v>
      </c>
      <c r="N116" s="49"/>
      <c r="O116" s="41"/>
    </row>
    <row r="117" spans="6:15" x14ac:dyDescent="0.25">
      <c r="F117" s="9" t="s">
        <v>18</v>
      </c>
      <c r="G117" s="43" t="s">
        <v>9</v>
      </c>
      <c r="H117" s="44">
        <v>28.323544026094027</v>
      </c>
      <c r="I117" s="46"/>
      <c r="J117" s="37" t="s">
        <v>13</v>
      </c>
      <c r="K117" s="38" t="s">
        <v>5</v>
      </c>
      <c r="L117" s="38">
        <v>860</v>
      </c>
      <c r="M117" s="39">
        <v>-21.134790327481692</v>
      </c>
      <c r="N117" s="49"/>
      <c r="O117" s="41"/>
    </row>
    <row r="118" spans="6:15" x14ac:dyDescent="0.25">
      <c r="F118" s="9" t="s">
        <v>18</v>
      </c>
      <c r="G118" s="43" t="s">
        <v>9</v>
      </c>
      <c r="H118" s="44">
        <v>28.295176596337747</v>
      </c>
      <c r="I118" s="46"/>
      <c r="J118" s="37" t="s">
        <v>13</v>
      </c>
      <c r="K118" s="38" t="s">
        <v>5</v>
      </c>
      <c r="L118" s="38">
        <v>860</v>
      </c>
      <c r="M118" s="39">
        <v>-21.157734389171321</v>
      </c>
      <c r="N118" s="49"/>
      <c r="O118" s="41"/>
    </row>
    <row r="119" spans="6:15" x14ac:dyDescent="0.25">
      <c r="F119" s="9" t="s">
        <v>18</v>
      </c>
      <c r="G119" s="43" t="s">
        <v>9</v>
      </c>
      <c r="H119" s="44">
        <v>28.315172866686922</v>
      </c>
      <c r="I119" s="46"/>
      <c r="J119" s="37" t="s">
        <v>13</v>
      </c>
      <c r="K119" s="38" t="s">
        <v>5</v>
      </c>
      <c r="L119" s="38">
        <v>600</v>
      </c>
      <c r="M119" s="39">
        <v>-21.143689812338486</v>
      </c>
      <c r="N119" s="49"/>
      <c r="O119" s="41"/>
    </row>
    <row r="120" spans="6:15" x14ac:dyDescent="0.25">
      <c r="F120" s="9" t="s">
        <v>18</v>
      </c>
      <c r="G120" s="43" t="s">
        <v>9</v>
      </c>
      <c r="H120" s="44">
        <v>28.301597819690912</v>
      </c>
      <c r="I120" s="46"/>
      <c r="J120" s="37" t="s">
        <v>13</v>
      </c>
      <c r="K120" s="38" t="s">
        <v>5</v>
      </c>
      <c r="L120" s="38">
        <v>600</v>
      </c>
      <c r="M120" s="39">
        <v>-21.135079454257333</v>
      </c>
      <c r="N120" s="49"/>
      <c r="O120" s="41"/>
    </row>
    <row r="121" spans="6:15" x14ac:dyDescent="0.25">
      <c r="F121" s="9" t="s">
        <v>18</v>
      </c>
      <c r="G121" s="43" t="s">
        <v>9</v>
      </c>
      <c r="H121" s="44">
        <v>28.351359370165589</v>
      </c>
      <c r="I121" s="46"/>
      <c r="J121" s="37" t="s">
        <v>13</v>
      </c>
      <c r="K121" s="38" t="s">
        <v>5</v>
      </c>
      <c r="L121" s="38">
        <v>600</v>
      </c>
      <c r="M121" s="39">
        <v>-21.143504423900918</v>
      </c>
      <c r="N121" s="49"/>
      <c r="O121" s="41"/>
    </row>
    <row r="122" spans="6:15" x14ac:dyDescent="0.25">
      <c r="F122" s="9" t="s">
        <v>18</v>
      </c>
      <c r="G122" s="43" t="s">
        <v>10</v>
      </c>
      <c r="H122" s="44">
        <v>6.0436911929064525</v>
      </c>
      <c r="I122" s="46"/>
      <c r="J122" s="37" t="s">
        <v>13</v>
      </c>
      <c r="K122" s="38" t="s">
        <v>5</v>
      </c>
      <c r="L122" s="38">
        <v>420</v>
      </c>
      <c r="M122" s="39">
        <v>-21.126992419299796</v>
      </c>
      <c r="N122" s="49"/>
      <c r="O122" s="41"/>
    </row>
    <row r="123" spans="6:15" x14ac:dyDescent="0.25">
      <c r="F123" s="9" t="s">
        <v>18</v>
      </c>
      <c r="G123" s="43" t="s">
        <v>10</v>
      </c>
      <c r="H123" s="44">
        <v>6.0138666843643485</v>
      </c>
      <c r="I123" s="46"/>
      <c r="J123" s="37" t="s">
        <v>13</v>
      </c>
      <c r="K123" s="38" t="s">
        <v>5</v>
      </c>
      <c r="L123" s="38">
        <v>420</v>
      </c>
      <c r="M123" s="39">
        <v>-21.152231911440399</v>
      </c>
      <c r="N123" s="49"/>
      <c r="O123" s="41"/>
    </row>
    <row r="124" spans="6:15" x14ac:dyDescent="0.25">
      <c r="F124" s="9" t="s">
        <v>18</v>
      </c>
      <c r="G124" s="43" t="s">
        <v>10</v>
      </c>
      <c r="H124" s="44">
        <v>6.0577442513460866</v>
      </c>
      <c r="I124" s="46"/>
      <c r="J124" s="37" t="s">
        <v>13</v>
      </c>
      <c r="K124" s="38" t="s">
        <v>5</v>
      </c>
      <c r="L124" s="38">
        <v>420</v>
      </c>
      <c r="M124" s="39">
        <v>-21.133891377102792</v>
      </c>
      <c r="N124" s="49"/>
      <c r="O124" s="41"/>
    </row>
    <row r="125" spans="6:15" x14ac:dyDescent="0.25">
      <c r="F125" s="9" t="s">
        <v>18</v>
      </c>
      <c r="G125" s="43" t="s">
        <v>10</v>
      </c>
      <c r="H125" s="44">
        <v>6.0021294685059372</v>
      </c>
      <c r="I125" s="46"/>
      <c r="J125" s="9" t="s">
        <v>18</v>
      </c>
      <c r="K125" s="38" t="s">
        <v>5</v>
      </c>
      <c r="L125" s="38">
        <v>190</v>
      </c>
      <c r="M125" s="39">
        <v>5.6060567996572024</v>
      </c>
      <c r="N125" s="49"/>
      <c r="O125" s="41"/>
    </row>
    <row r="126" spans="6:15" x14ac:dyDescent="0.25">
      <c r="F126" s="9" t="s">
        <v>18</v>
      </c>
      <c r="G126" s="43" t="s">
        <v>10</v>
      </c>
      <c r="H126" s="44">
        <v>6.0185976783929149</v>
      </c>
      <c r="I126" s="46"/>
      <c r="J126" s="9" t="s">
        <v>18</v>
      </c>
      <c r="K126" s="38" t="s">
        <v>5</v>
      </c>
      <c r="L126" s="38">
        <v>190</v>
      </c>
      <c r="M126" s="39">
        <v>5.6417724473772672</v>
      </c>
      <c r="N126" s="49"/>
      <c r="O126" s="41"/>
    </row>
    <row r="127" spans="6:15" x14ac:dyDescent="0.25">
      <c r="F127" s="9" t="s">
        <v>18</v>
      </c>
      <c r="G127" s="43" t="s">
        <v>10</v>
      </c>
      <c r="H127" s="44">
        <v>5.8970086586399262</v>
      </c>
      <c r="I127" s="46"/>
      <c r="J127" s="9" t="s">
        <v>18</v>
      </c>
      <c r="K127" s="38" t="s">
        <v>5</v>
      </c>
      <c r="L127" s="38">
        <v>210</v>
      </c>
      <c r="M127" s="39">
        <v>5.6826860213454369</v>
      </c>
      <c r="N127" s="49"/>
      <c r="O127" s="41"/>
    </row>
    <row r="128" spans="6:15" x14ac:dyDescent="0.25">
      <c r="F128" s="9" t="s">
        <v>18</v>
      </c>
      <c r="G128" s="43" t="s">
        <v>10</v>
      </c>
      <c r="H128" s="44">
        <v>6.0108040733564714</v>
      </c>
      <c r="I128" s="46"/>
      <c r="J128" s="9" t="s">
        <v>18</v>
      </c>
      <c r="K128" s="38" t="s">
        <v>5</v>
      </c>
      <c r="L128" s="38">
        <v>210</v>
      </c>
      <c r="M128" s="39">
        <v>5.6566845176538516</v>
      </c>
      <c r="N128" s="49"/>
      <c r="O128" s="41"/>
    </row>
    <row r="129" spans="6:15" x14ac:dyDescent="0.25">
      <c r="F129" s="9" t="s">
        <v>18</v>
      </c>
      <c r="G129" s="43" t="s">
        <v>10</v>
      </c>
      <c r="H129" s="44">
        <v>5.9655738979307706</v>
      </c>
      <c r="I129" s="46"/>
      <c r="J129" s="9" t="s">
        <v>18</v>
      </c>
      <c r="K129" s="38" t="s">
        <v>5</v>
      </c>
      <c r="L129" s="38">
        <v>350</v>
      </c>
      <c r="M129" s="39">
        <v>5.679326500268405</v>
      </c>
      <c r="N129" s="49"/>
      <c r="O129" s="41"/>
    </row>
    <row r="130" spans="6:15" x14ac:dyDescent="0.25">
      <c r="F130" s="9" t="s">
        <v>18</v>
      </c>
      <c r="G130" s="43" t="s">
        <v>11</v>
      </c>
      <c r="H130" s="44">
        <v>-4.8887539167196625E-2</v>
      </c>
      <c r="I130" s="46"/>
      <c r="J130" s="9" t="s">
        <v>18</v>
      </c>
      <c r="K130" s="38" t="s">
        <v>5</v>
      </c>
      <c r="L130" s="38">
        <v>350</v>
      </c>
      <c r="M130" s="39">
        <v>5.7082909184905235</v>
      </c>
      <c r="N130" s="49"/>
      <c r="O130" s="41"/>
    </row>
    <row r="131" spans="6:15" x14ac:dyDescent="0.25">
      <c r="F131" s="9" t="s">
        <v>18</v>
      </c>
      <c r="G131" s="43" t="s">
        <v>11</v>
      </c>
      <c r="H131" s="44">
        <v>-0.1528312451680332</v>
      </c>
      <c r="I131" s="46"/>
      <c r="J131" s="9" t="s">
        <v>18</v>
      </c>
      <c r="K131" s="38" t="s">
        <v>5</v>
      </c>
      <c r="L131" s="38">
        <v>490</v>
      </c>
      <c r="M131" s="39">
        <v>5.6181635414667124</v>
      </c>
      <c r="N131" s="49"/>
      <c r="O131" s="41"/>
    </row>
    <row r="132" spans="6:15" x14ac:dyDescent="0.25">
      <c r="F132" s="9" t="s">
        <v>18</v>
      </c>
      <c r="G132" s="43" t="s">
        <v>11</v>
      </c>
      <c r="H132" s="44">
        <v>-9.6674531823300283E-2</v>
      </c>
      <c r="I132" s="46"/>
      <c r="J132" s="9" t="s">
        <v>18</v>
      </c>
      <c r="K132" s="38" t="s">
        <v>5</v>
      </c>
      <c r="L132" s="38">
        <v>490</v>
      </c>
      <c r="M132" s="39">
        <v>5.6612437553922144</v>
      </c>
      <c r="N132" s="49"/>
      <c r="O132" s="41"/>
    </row>
    <row r="133" spans="6:15" x14ac:dyDescent="0.25">
      <c r="F133" s="9" t="s">
        <v>18</v>
      </c>
      <c r="G133" s="43" t="s">
        <v>11</v>
      </c>
      <c r="H133" s="44">
        <v>-0.17865226509990378</v>
      </c>
      <c r="I133" s="46"/>
      <c r="J133" s="9" t="s">
        <v>18</v>
      </c>
      <c r="K133" s="38" t="s">
        <v>5</v>
      </c>
      <c r="L133" s="38">
        <v>520</v>
      </c>
      <c r="M133" s="39">
        <v>5.6738478598557451</v>
      </c>
      <c r="N133" s="49"/>
      <c r="O133" s="41"/>
    </row>
    <row r="134" spans="6:15" x14ac:dyDescent="0.25">
      <c r="F134" s="9" t="s">
        <v>18</v>
      </c>
      <c r="G134" s="43" t="s">
        <v>11</v>
      </c>
      <c r="H134" s="44">
        <v>-0.1940170011543855</v>
      </c>
      <c r="I134" s="46"/>
      <c r="J134" s="9" t="s">
        <v>18</v>
      </c>
      <c r="K134" s="43" t="s">
        <v>5</v>
      </c>
      <c r="L134" s="38">
        <v>520</v>
      </c>
      <c r="M134" s="39">
        <v>5.6950707222460863</v>
      </c>
      <c r="N134" s="33"/>
    </row>
    <row r="135" spans="6:15" x14ac:dyDescent="0.25">
      <c r="F135" s="9" t="s">
        <v>18</v>
      </c>
      <c r="G135" s="43" t="s">
        <v>11</v>
      </c>
      <c r="H135" s="44">
        <v>-0.10563547590833355</v>
      </c>
      <c r="I135" s="46"/>
      <c r="J135" s="9" t="s">
        <v>18</v>
      </c>
      <c r="K135" s="43" t="s">
        <v>5</v>
      </c>
      <c r="L135" s="38">
        <v>640</v>
      </c>
      <c r="M135" s="39">
        <v>5.711620291496236</v>
      </c>
      <c r="N135" s="33"/>
    </row>
    <row r="136" spans="6:15" x14ac:dyDescent="0.25">
      <c r="F136" s="9" t="s">
        <v>18</v>
      </c>
      <c r="G136" s="43" t="s">
        <v>11</v>
      </c>
      <c r="H136" s="44">
        <v>-9.4089243887145291E-2</v>
      </c>
      <c r="I136" s="46"/>
      <c r="J136" s="9" t="s">
        <v>18</v>
      </c>
      <c r="K136" s="43" t="s">
        <v>5</v>
      </c>
      <c r="L136" s="38">
        <v>640</v>
      </c>
      <c r="M136" s="39">
        <v>5.7037968781610084</v>
      </c>
      <c r="N136" s="33"/>
    </row>
    <row r="137" spans="6:15" x14ac:dyDescent="0.25">
      <c r="F137" s="9" t="s">
        <v>18</v>
      </c>
      <c r="G137" s="43" t="s">
        <v>11</v>
      </c>
      <c r="H137" s="44">
        <v>-0.12604461794390531</v>
      </c>
      <c r="I137" s="46"/>
      <c r="J137" s="9" t="s">
        <v>18</v>
      </c>
      <c r="K137" s="38" t="s">
        <v>5</v>
      </c>
      <c r="L137" s="38">
        <v>70</v>
      </c>
      <c r="M137" s="39">
        <v>5.7256035775226506</v>
      </c>
      <c r="N137" s="40"/>
    </row>
    <row r="138" spans="6:15" x14ac:dyDescent="0.25">
      <c r="F138" s="9" t="s">
        <v>48</v>
      </c>
      <c r="G138" s="38" t="s">
        <v>8</v>
      </c>
      <c r="H138" s="39">
        <v>2.1574176442185506</v>
      </c>
      <c r="I138" s="46"/>
      <c r="J138" s="9" t="s">
        <v>18</v>
      </c>
      <c r="K138" s="38" t="s">
        <v>5</v>
      </c>
      <c r="L138" s="38">
        <v>70</v>
      </c>
      <c r="M138" s="39">
        <v>5.6812973378841152</v>
      </c>
      <c r="N138" s="40"/>
    </row>
    <row r="139" spans="6:15" x14ac:dyDescent="0.25">
      <c r="F139" s="9" t="s">
        <v>48</v>
      </c>
      <c r="G139" s="38" t="s">
        <v>8</v>
      </c>
      <c r="H139" s="39">
        <v>2.1381025312853028</v>
      </c>
      <c r="I139" s="46"/>
      <c r="J139" s="9" t="s">
        <v>18</v>
      </c>
      <c r="K139" s="38" t="s">
        <v>5</v>
      </c>
      <c r="L139" s="38">
        <v>730</v>
      </c>
      <c r="M139" s="39">
        <v>5.6562387886352985</v>
      </c>
      <c r="N139" s="40"/>
    </row>
    <row r="140" spans="6:15" x14ac:dyDescent="0.25">
      <c r="F140" s="9" t="s">
        <v>48</v>
      </c>
      <c r="G140" s="38" t="s">
        <v>8</v>
      </c>
      <c r="H140" s="39">
        <v>2.1455723834824267</v>
      </c>
      <c r="I140" s="46"/>
      <c r="J140" s="9" t="s">
        <v>18</v>
      </c>
      <c r="K140" s="38" t="s">
        <v>5</v>
      </c>
      <c r="L140" s="38">
        <v>730</v>
      </c>
      <c r="M140" s="39">
        <v>5.6897714533958181</v>
      </c>
      <c r="N140" s="40"/>
    </row>
    <row r="141" spans="6:15" x14ac:dyDescent="0.25">
      <c r="F141" s="9" t="s">
        <v>48</v>
      </c>
      <c r="G141" s="38" t="s">
        <v>8</v>
      </c>
      <c r="H141" s="39">
        <v>2.1390503579998854</v>
      </c>
      <c r="I141" s="46"/>
      <c r="J141" s="9" t="s">
        <v>18</v>
      </c>
      <c r="K141" s="38" t="s">
        <v>5</v>
      </c>
      <c r="L141" s="38">
        <v>860</v>
      </c>
      <c r="M141" s="39">
        <v>5.6635561574879434</v>
      </c>
      <c r="N141" s="40"/>
    </row>
    <row r="142" spans="6:15" x14ac:dyDescent="0.25">
      <c r="F142" s="9" t="s">
        <v>48</v>
      </c>
      <c r="G142" s="38" t="s">
        <v>8</v>
      </c>
      <c r="H142" s="39">
        <v>2.1185168615735237</v>
      </c>
      <c r="I142" s="46"/>
      <c r="J142" s="9" t="s">
        <v>18</v>
      </c>
      <c r="K142" s="38" t="s">
        <v>5</v>
      </c>
      <c r="L142" s="38">
        <v>860</v>
      </c>
      <c r="M142" s="39">
        <v>5.6707169926419008</v>
      </c>
      <c r="N142" s="40"/>
    </row>
    <row r="143" spans="6:15" x14ac:dyDescent="0.25">
      <c r="F143" s="9" t="s">
        <v>48</v>
      </c>
      <c r="G143" s="38" t="s">
        <v>8</v>
      </c>
      <c r="H143" s="39">
        <v>2.1631224161322575</v>
      </c>
      <c r="I143" s="46"/>
      <c r="J143" s="9" t="s">
        <v>18</v>
      </c>
      <c r="K143" s="38" t="s">
        <v>5</v>
      </c>
      <c r="L143" s="38">
        <v>970</v>
      </c>
      <c r="M143" s="39">
        <v>5.6846038752001631</v>
      </c>
      <c r="N143" s="40"/>
    </row>
    <row r="144" spans="6:15" x14ac:dyDescent="0.25">
      <c r="F144" s="9" t="s">
        <v>48</v>
      </c>
      <c r="G144" s="38" t="s">
        <v>9</v>
      </c>
      <c r="H144" s="39">
        <v>-9.2623860203279165</v>
      </c>
      <c r="I144" s="46"/>
      <c r="J144" s="9" t="s">
        <v>18</v>
      </c>
      <c r="K144" s="38" t="s">
        <v>5</v>
      </c>
      <c r="L144" s="38">
        <v>970</v>
      </c>
      <c r="M144" s="39">
        <v>5.6889811280853708</v>
      </c>
      <c r="N144" s="40"/>
    </row>
    <row r="145" spans="6:14" x14ac:dyDescent="0.25">
      <c r="F145" s="9" t="s">
        <v>48</v>
      </c>
      <c r="G145" s="38" t="s">
        <v>9</v>
      </c>
      <c r="H145" s="39">
        <v>-9.2381942088542388</v>
      </c>
      <c r="I145" s="46"/>
      <c r="J145" s="9" t="s">
        <v>48</v>
      </c>
      <c r="K145" s="38" t="s">
        <v>5</v>
      </c>
      <c r="L145" s="38">
        <v>110</v>
      </c>
      <c r="M145" s="39">
        <v>-30.915256470272368</v>
      </c>
      <c r="N145" s="40"/>
    </row>
    <row r="146" spans="6:14" x14ac:dyDescent="0.25">
      <c r="F146" s="9" t="s">
        <v>48</v>
      </c>
      <c r="G146" s="38" t="s">
        <v>9</v>
      </c>
      <c r="H146" s="39">
        <v>-9.1839243303583995</v>
      </c>
      <c r="I146" s="46"/>
      <c r="J146" s="9" t="s">
        <v>48</v>
      </c>
      <c r="K146" s="38" t="s">
        <v>5</v>
      </c>
      <c r="L146" s="38">
        <v>110</v>
      </c>
      <c r="M146" s="39">
        <v>-30.947735219554595</v>
      </c>
      <c r="N146" s="40"/>
    </row>
    <row r="147" spans="6:14" x14ac:dyDescent="0.25">
      <c r="F147" s="9" t="s">
        <v>48</v>
      </c>
      <c r="G147" s="38" t="s">
        <v>9</v>
      </c>
      <c r="H147" s="39">
        <v>-9.239572867658584</v>
      </c>
      <c r="I147" s="46"/>
      <c r="J147" s="9" t="s">
        <v>48</v>
      </c>
      <c r="K147" s="38" t="s">
        <v>5</v>
      </c>
      <c r="L147" s="38">
        <v>110</v>
      </c>
      <c r="M147" s="39">
        <v>-30.957898782805394</v>
      </c>
      <c r="N147" s="40"/>
    </row>
    <row r="148" spans="6:14" x14ac:dyDescent="0.25">
      <c r="F148" s="9" t="s">
        <v>48</v>
      </c>
      <c r="G148" s="38" t="s">
        <v>9</v>
      </c>
      <c r="H148" s="39">
        <v>-9.2484032462852959</v>
      </c>
      <c r="I148" s="46"/>
      <c r="J148" s="9" t="s">
        <v>48</v>
      </c>
      <c r="K148" s="38" t="s">
        <v>5</v>
      </c>
      <c r="L148" s="38">
        <v>270</v>
      </c>
      <c r="M148" s="39">
        <v>-30.966208121090325</v>
      </c>
      <c r="N148" s="40"/>
    </row>
    <row r="149" spans="6:14" x14ac:dyDescent="0.25">
      <c r="F149" s="9" t="s">
        <v>48</v>
      </c>
      <c r="G149" s="38" t="s">
        <v>9</v>
      </c>
      <c r="H149" s="39">
        <v>-9.2407753259552319</v>
      </c>
      <c r="I149" s="46"/>
      <c r="J149" s="9" t="s">
        <v>48</v>
      </c>
      <c r="K149" s="38" t="s">
        <v>5</v>
      </c>
      <c r="L149" s="38">
        <v>270</v>
      </c>
      <c r="M149" s="39">
        <v>-30.937476803635352</v>
      </c>
      <c r="N149" s="40"/>
    </row>
    <row r="150" spans="6:14" x14ac:dyDescent="0.25">
      <c r="F150" s="9" t="s">
        <v>48</v>
      </c>
      <c r="G150" s="38" t="s">
        <v>10</v>
      </c>
      <c r="H150" s="39">
        <v>-30.550043624279446</v>
      </c>
      <c r="I150" s="46"/>
      <c r="J150" s="9" t="s">
        <v>48</v>
      </c>
      <c r="K150" s="38" t="s">
        <v>5</v>
      </c>
      <c r="L150" s="38">
        <v>270</v>
      </c>
      <c r="M150" s="39">
        <v>-30.948022937342284</v>
      </c>
    </row>
    <row r="151" spans="6:14" x14ac:dyDescent="0.25">
      <c r="F151" s="9" t="s">
        <v>48</v>
      </c>
      <c r="G151" s="38" t="s">
        <v>10</v>
      </c>
      <c r="H151" s="39">
        <v>-30.606060746452286</v>
      </c>
      <c r="I151" s="46"/>
      <c r="J151" s="9" t="s">
        <v>48</v>
      </c>
      <c r="K151" s="38" t="s">
        <v>5</v>
      </c>
      <c r="L151" s="38">
        <v>30</v>
      </c>
      <c r="M151" s="39">
        <v>-30.974401276246901</v>
      </c>
    </row>
    <row r="152" spans="6:14" x14ac:dyDescent="0.25">
      <c r="F152" s="9" t="s">
        <v>48</v>
      </c>
      <c r="G152" s="38" t="s">
        <v>10</v>
      </c>
      <c r="H152" s="39">
        <v>-30.614589669973689</v>
      </c>
      <c r="I152" s="46"/>
      <c r="J152" s="9" t="s">
        <v>48</v>
      </c>
      <c r="K152" s="38" t="s">
        <v>5</v>
      </c>
      <c r="L152" s="38">
        <v>30</v>
      </c>
      <c r="M152" s="39">
        <v>-30.934424513230002</v>
      </c>
    </row>
    <row r="153" spans="6:14" x14ac:dyDescent="0.25">
      <c r="F153" s="9" t="s">
        <v>48</v>
      </c>
      <c r="G153" s="38" t="s">
        <v>10</v>
      </c>
      <c r="H153" s="39">
        <v>-30.420665011858059</v>
      </c>
      <c r="I153" s="46"/>
      <c r="J153" s="9" t="s">
        <v>48</v>
      </c>
      <c r="K153" s="38" t="s">
        <v>5</v>
      </c>
      <c r="L153" s="38">
        <v>30</v>
      </c>
      <c r="M153" s="39">
        <v>-30.938554133281972</v>
      </c>
    </row>
    <row r="154" spans="6:14" x14ac:dyDescent="0.25">
      <c r="F154" s="9" t="s">
        <v>48</v>
      </c>
      <c r="G154" s="38" t="s">
        <v>10</v>
      </c>
      <c r="H154" s="39">
        <v>-30.55405450559547</v>
      </c>
      <c r="I154" s="46"/>
      <c r="J154" s="9" t="s">
        <v>48</v>
      </c>
      <c r="K154" s="38" t="s">
        <v>5</v>
      </c>
      <c r="L154" s="38">
        <v>310</v>
      </c>
      <c r="M154" s="39">
        <v>-30.937787162440177</v>
      </c>
    </row>
    <row r="155" spans="6:14" x14ac:dyDescent="0.25">
      <c r="F155" s="9" t="s">
        <v>48</v>
      </c>
      <c r="G155" s="38" t="s">
        <v>10</v>
      </c>
      <c r="H155" s="39">
        <v>-30.581921405420687</v>
      </c>
      <c r="I155" s="46"/>
      <c r="J155" s="9" t="s">
        <v>48</v>
      </c>
      <c r="K155" s="38" t="s">
        <v>5</v>
      </c>
      <c r="L155" s="38">
        <v>310</v>
      </c>
      <c r="M155" s="39">
        <v>-30.970840894614213</v>
      </c>
    </row>
    <row r="156" spans="6:14" x14ac:dyDescent="0.25">
      <c r="F156" s="9" t="s">
        <v>48</v>
      </c>
      <c r="G156" s="38" t="s">
        <v>11</v>
      </c>
      <c r="H156" s="39">
        <v>-36.387291402105532</v>
      </c>
      <c r="I156" s="46"/>
      <c r="J156" s="9" t="s">
        <v>48</v>
      </c>
      <c r="K156" s="38" t="s">
        <v>5</v>
      </c>
      <c r="L156" s="38">
        <v>310</v>
      </c>
      <c r="M156" s="39">
        <v>-30.929874297510562</v>
      </c>
    </row>
    <row r="157" spans="6:14" x14ac:dyDescent="0.25">
      <c r="F157" s="9" t="s">
        <v>48</v>
      </c>
      <c r="G157" s="38" t="s">
        <v>11</v>
      </c>
      <c r="H157" s="39">
        <v>-36.471940641119893</v>
      </c>
      <c r="I157" s="46"/>
      <c r="J157" s="9" t="s">
        <v>48</v>
      </c>
      <c r="K157" s="38" t="s">
        <v>5</v>
      </c>
      <c r="L157" s="38">
        <v>430</v>
      </c>
      <c r="M157" s="39">
        <v>-30.946573008660781</v>
      </c>
    </row>
    <row r="158" spans="6:14" x14ac:dyDescent="0.25">
      <c r="F158" s="9" t="s">
        <v>48</v>
      </c>
      <c r="G158" s="38" t="s">
        <v>11</v>
      </c>
      <c r="H158" s="39">
        <v>-36.414353457060578</v>
      </c>
      <c r="I158" s="46"/>
      <c r="J158" s="9" t="s">
        <v>48</v>
      </c>
      <c r="K158" s="38" t="s">
        <v>5</v>
      </c>
      <c r="L158" s="38">
        <v>430</v>
      </c>
      <c r="M158" s="39">
        <v>-30.967490580513779</v>
      </c>
    </row>
    <row r="159" spans="6:14" x14ac:dyDescent="0.25">
      <c r="F159" s="9" t="s">
        <v>48</v>
      </c>
      <c r="G159" s="38" t="s">
        <v>11</v>
      </c>
      <c r="H159" s="39">
        <v>-36.402931330984416</v>
      </c>
      <c r="I159" s="46"/>
      <c r="J159" s="9" t="s">
        <v>48</v>
      </c>
      <c r="K159" s="38" t="s">
        <v>5</v>
      </c>
      <c r="L159" s="38">
        <v>430</v>
      </c>
      <c r="M159" s="39">
        <v>-30.967981572375102</v>
      </c>
    </row>
    <row r="160" spans="6:14" x14ac:dyDescent="0.25">
      <c r="F160" s="9" t="s">
        <v>48</v>
      </c>
      <c r="G160" s="38" t="s">
        <v>11</v>
      </c>
      <c r="H160" s="39">
        <v>-36.44926017183893</v>
      </c>
      <c r="I160" s="46"/>
      <c r="J160" s="9" t="s">
        <v>48</v>
      </c>
      <c r="K160" s="38" t="s">
        <v>5</v>
      </c>
      <c r="L160" s="38">
        <v>550</v>
      </c>
      <c r="M160" s="39">
        <v>-30.960303567979153</v>
      </c>
    </row>
    <row r="161" spans="6:13" x14ac:dyDescent="0.25">
      <c r="F161" s="9" t="s">
        <v>48</v>
      </c>
      <c r="G161" s="38" t="s">
        <v>11</v>
      </c>
      <c r="H161" s="39">
        <v>-36.399294807928044</v>
      </c>
      <c r="I161" s="46"/>
      <c r="J161" s="9" t="s">
        <v>48</v>
      </c>
      <c r="K161" s="38" t="s">
        <v>5</v>
      </c>
      <c r="L161" s="38">
        <v>550</v>
      </c>
      <c r="M161" s="39">
        <v>-30.928404306159813</v>
      </c>
    </row>
    <row r="162" spans="6:13" x14ac:dyDescent="0.25">
      <c r="F162" s="20" t="s">
        <v>20</v>
      </c>
      <c r="G162" s="12" t="s">
        <v>4</v>
      </c>
      <c r="H162" s="13">
        <v>-18.306652604983519</v>
      </c>
      <c r="I162" s="46"/>
      <c r="J162" s="9" t="s">
        <v>48</v>
      </c>
      <c r="K162" s="38" t="s">
        <v>5</v>
      </c>
      <c r="L162" s="38">
        <v>550</v>
      </c>
      <c r="M162" s="39">
        <v>-30.959526491301858</v>
      </c>
    </row>
    <row r="163" spans="6:13" x14ac:dyDescent="0.25">
      <c r="F163" s="20" t="s">
        <v>20</v>
      </c>
      <c r="G163" s="12" t="s">
        <v>4</v>
      </c>
      <c r="H163" s="13">
        <v>-18.253822570937142</v>
      </c>
      <c r="I163" s="46"/>
      <c r="J163" s="9" t="s">
        <v>48</v>
      </c>
      <c r="K163" s="38" t="s">
        <v>5</v>
      </c>
      <c r="L163" s="38">
        <v>680</v>
      </c>
      <c r="M163" s="39">
        <v>-30.939254746172097</v>
      </c>
    </row>
    <row r="164" spans="6:13" x14ac:dyDescent="0.25">
      <c r="F164" s="20" t="s">
        <v>20</v>
      </c>
      <c r="G164" s="12" t="s">
        <v>4</v>
      </c>
      <c r="H164" s="13">
        <v>-18.352756581387052</v>
      </c>
      <c r="I164" s="46"/>
      <c r="J164" s="9" t="s">
        <v>48</v>
      </c>
      <c r="K164" s="38" t="s">
        <v>5</v>
      </c>
      <c r="L164" s="38">
        <v>720</v>
      </c>
      <c r="M164" s="39">
        <v>-30.97542592793976</v>
      </c>
    </row>
    <row r="165" spans="6:13" x14ac:dyDescent="0.25">
      <c r="F165" s="20" t="s">
        <v>20</v>
      </c>
      <c r="G165" s="12" t="s">
        <v>2</v>
      </c>
      <c r="H165" s="13">
        <v>-1.1014395937392281</v>
      </c>
      <c r="I165" s="46"/>
      <c r="J165" s="9" t="s">
        <v>48</v>
      </c>
      <c r="K165" s="38" t="s">
        <v>5</v>
      </c>
      <c r="L165" s="38">
        <v>850</v>
      </c>
      <c r="M165" s="39">
        <v>-30.956626754618057</v>
      </c>
    </row>
    <row r="166" spans="6:13" x14ac:dyDescent="0.25">
      <c r="F166" s="20" t="s">
        <v>20</v>
      </c>
      <c r="G166" s="12" t="s">
        <v>2</v>
      </c>
      <c r="H166" s="13">
        <v>-1.0735831015188553</v>
      </c>
      <c r="I166" s="46"/>
      <c r="J166" s="9" t="s">
        <v>48</v>
      </c>
      <c r="K166" s="38" t="s">
        <v>5</v>
      </c>
      <c r="L166" s="38">
        <v>850</v>
      </c>
      <c r="M166" s="39">
        <v>-30.955877957011371</v>
      </c>
    </row>
    <row r="167" spans="6:13" x14ac:dyDescent="0.25">
      <c r="F167" s="20" t="s">
        <v>20</v>
      </c>
      <c r="G167" s="12" t="s">
        <v>2</v>
      </c>
      <c r="H167" s="48">
        <v>-1.0283748064298062</v>
      </c>
      <c r="I167" s="46"/>
      <c r="J167" s="9" t="s">
        <v>48</v>
      </c>
      <c r="K167" s="38" t="s">
        <v>5</v>
      </c>
      <c r="L167" s="38">
        <v>850</v>
      </c>
      <c r="M167" s="39">
        <v>-30.93126177741776</v>
      </c>
    </row>
    <row r="168" spans="6:13" x14ac:dyDescent="0.25">
      <c r="F168" s="20" t="s">
        <v>20</v>
      </c>
      <c r="G168" s="7" t="s">
        <v>44</v>
      </c>
      <c r="H168" s="48">
        <v>-20.662322290264971</v>
      </c>
      <c r="I168" s="46"/>
      <c r="J168" s="9" t="s">
        <v>48</v>
      </c>
      <c r="K168" s="38" t="s">
        <v>5</v>
      </c>
      <c r="L168" s="38">
        <v>990</v>
      </c>
      <c r="M168" s="39">
        <v>-30.932736833850171</v>
      </c>
    </row>
    <row r="169" spans="6:13" x14ac:dyDescent="0.25">
      <c r="F169" s="20" t="s">
        <v>20</v>
      </c>
      <c r="G169" s="7" t="s">
        <v>44</v>
      </c>
      <c r="H169" s="48">
        <v>-20.589537813380907</v>
      </c>
      <c r="I169" s="46"/>
      <c r="J169" s="9" t="s">
        <v>48</v>
      </c>
      <c r="K169" s="38" t="s">
        <v>5</v>
      </c>
      <c r="L169" s="38">
        <v>990</v>
      </c>
      <c r="M169" s="39">
        <v>-30.950713433915002</v>
      </c>
    </row>
    <row r="170" spans="6:13" x14ac:dyDescent="0.25">
      <c r="F170" s="20" t="s">
        <v>20</v>
      </c>
      <c r="G170" s="7" t="s">
        <v>44</v>
      </c>
      <c r="H170" s="48">
        <v>-20.633146512898996</v>
      </c>
      <c r="I170" s="46"/>
      <c r="J170" s="9" t="s">
        <v>48</v>
      </c>
      <c r="K170" s="38" t="s">
        <v>5</v>
      </c>
      <c r="L170" s="38">
        <v>990</v>
      </c>
      <c r="M170" s="39">
        <v>-30.940781865851154</v>
      </c>
    </row>
    <row r="171" spans="6:13" x14ac:dyDescent="0.25">
      <c r="F171" s="20" t="s">
        <v>20</v>
      </c>
      <c r="G171" s="47" t="s">
        <v>6</v>
      </c>
      <c r="H171" s="48">
        <v>-25.605968098604734</v>
      </c>
      <c r="I171" s="46"/>
      <c r="J171" s="38" t="s">
        <v>3</v>
      </c>
      <c r="K171" s="38" t="s">
        <v>19</v>
      </c>
      <c r="L171" s="38">
        <v>145</v>
      </c>
      <c r="M171" s="39">
        <v>8.7080000000000002</v>
      </c>
    </row>
    <row r="172" spans="6:13" x14ac:dyDescent="0.25">
      <c r="F172" s="20" t="s">
        <v>20</v>
      </c>
      <c r="G172" s="47" t="s">
        <v>6</v>
      </c>
      <c r="H172" s="48">
        <v>-25.548600604998573</v>
      </c>
      <c r="I172" s="46"/>
      <c r="J172" s="38" t="s">
        <v>3</v>
      </c>
      <c r="K172" s="38" t="s">
        <v>19</v>
      </c>
      <c r="L172" s="38">
        <v>145</v>
      </c>
      <c r="M172" s="39">
        <v>8.6760000000000002</v>
      </c>
    </row>
    <row r="173" spans="6:13" x14ac:dyDescent="0.25">
      <c r="F173" s="20" t="s">
        <v>20</v>
      </c>
      <c r="G173" s="47" t="s">
        <v>6</v>
      </c>
      <c r="H173" s="48">
        <v>-25.638224804797364</v>
      </c>
      <c r="I173" s="46"/>
      <c r="J173" s="38" t="s">
        <v>3</v>
      </c>
      <c r="K173" s="38" t="s">
        <v>19</v>
      </c>
      <c r="L173" s="38">
        <v>145</v>
      </c>
      <c r="M173" s="39">
        <v>8.6359999999999992</v>
      </c>
    </row>
    <row r="174" spans="6:13" x14ac:dyDescent="0.25">
      <c r="F174" s="20" t="s">
        <v>20</v>
      </c>
      <c r="G174" s="47" t="s">
        <v>7</v>
      </c>
      <c r="H174" s="48">
        <v>-10.919561134494149</v>
      </c>
      <c r="I174" s="46"/>
      <c r="J174" s="38" t="s">
        <v>3</v>
      </c>
      <c r="K174" s="38" t="s">
        <v>19</v>
      </c>
      <c r="L174" s="38">
        <v>25</v>
      </c>
      <c r="M174" s="39">
        <v>8.5890000000000004</v>
      </c>
    </row>
    <row r="175" spans="6:13" x14ac:dyDescent="0.25">
      <c r="F175" s="20" t="s">
        <v>20</v>
      </c>
      <c r="G175" s="47" t="s">
        <v>7</v>
      </c>
      <c r="H175" s="48">
        <v>-10.936127401133438</v>
      </c>
      <c r="I175" s="46"/>
      <c r="J175" s="38" t="s">
        <v>3</v>
      </c>
      <c r="K175" s="38" t="s">
        <v>19</v>
      </c>
      <c r="L175" s="38">
        <v>25</v>
      </c>
      <c r="M175" s="39">
        <v>8.6110000000000007</v>
      </c>
    </row>
    <row r="176" spans="6:13" x14ac:dyDescent="0.25">
      <c r="F176" s="20" t="s">
        <v>20</v>
      </c>
      <c r="G176" s="47" t="s">
        <v>7</v>
      </c>
      <c r="H176" s="48">
        <v>-10.856217042114686</v>
      </c>
      <c r="I176" s="46"/>
      <c r="J176" s="38" t="s">
        <v>3</v>
      </c>
      <c r="K176" s="38" t="s">
        <v>19</v>
      </c>
      <c r="L176" s="38">
        <v>25</v>
      </c>
      <c r="M176" s="39">
        <v>8.6319999999999997</v>
      </c>
    </row>
    <row r="177" spans="6:13" x14ac:dyDescent="0.25">
      <c r="F177" s="20" t="s">
        <v>21</v>
      </c>
      <c r="G177" s="12" t="s">
        <v>4</v>
      </c>
      <c r="H177" s="13">
        <v>-17.115992273844572</v>
      </c>
      <c r="I177" s="46"/>
      <c r="J177" s="38" t="s">
        <v>3</v>
      </c>
      <c r="K177" s="38" t="s">
        <v>19</v>
      </c>
      <c r="L177" s="38">
        <v>275</v>
      </c>
      <c r="M177" s="39">
        <v>8.6980000000000004</v>
      </c>
    </row>
    <row r="178" spans="6:13" x14ac:dyDescent="0.25">
      <c r="F178" s="20" t="s">
        <v>21</v>
      </c>
      <c r="G178" s="12" t="s">
        <v>4</v>
      </c>
      <c r="H178" s="13">
        <v>-17.045954174001817</v>
      </c>
      <c r="I178" s="46"/>
      <c r="J178" s="38" t="s">
        <v>3</v>
      </c>
      <c r="K178" s="38" t="s">
        <v>19</v>
      </c>
      <c r="L178" s="38">
        <v>275</v>
      </c>
      <c r="M178" s="39">
        <v>8.6329999999999991</v>
      </c>
    </row>
    <row r="179" spans="6:13" x14ac:dyDescent="0.25">
      <c r="F179" s="20" t="s">
        <v>21</v>
      </c>
      <c r="G179" s="12" t="s">
        <v>4</v>
      </c>
      <c r="H179" s="13">
        <v>-17.091391262082574</v>
      </c>
      <c r="I179" s="46"/>
      <c r="J179" s="38" t="s">
        <v>3</v>
      </c>
      <c r="K179" s="38" t="s">
        <v>19</v>
      </c>
      <c r="L179" s="38">
        <v>275</v>
      </c>
      <c r="M179" s="39">
        <v>8.6080000000000005</v>
      </c>
    </row>
    <row r="180" spans="6:13" x14ac:dyDescent="0.25">
      <c r="F180" s="20" t="s">
        <v>21</v>
      </c>
      <c r="G180" s="12" t="s">
        <v>2</v>
      </c>
      <c r="H180" s="13">
        <v>0.19602185803725056</v>
      </c>
      <c r="I180" s="46"/>
      <c r="J180" s="38" t="s">
        <v>3</v>
      </c>
      <c r="K180" s="38" t="s">
        <v>19</v>
      </c>
      <c r="L180" s="38">
        <v>355</v>
      </c>
      <c r="M180" s="39">
        <v>8.7129999999999992</v>
      </c>
    </row>
    <row r="181" spans="6:13" x14ac:dyDescent="0.25">
      <c r="F181" s="20" t="s">
        <v>21</v>
      </c>
      <c r="G181" s="12" t="s">
        <v>2</v>
      </c>
      <c r="H181" s="13">
        <v>0.22116840478247118</v>
      </c>
      <c r="I181" s="46"/>
      <c r="J181" s="38" t="s">
        <v>3</v>
      </c>
      <c r="K181" s="38" t="s">
        <v>19</v>
      </c>
      <c r="L181" s="38">
        <v>355</v>
      </c>
      <c r="M181" s="39">
        <v>8.4480000000000004</v>
      </c>
    </row>
    <row r="182" spans="6:13" x14ac:dyDescent="0.25">
      <c r="F182" s="20" t="s">
        <v>21</v>
      </c>
      <c r="G182" s="47" t="s">
        <v>2</v>
      </c>
      <c r="H182" s="48">
        <v>0.21365404117430098</v>
      </c>
      <c r="I182" s="46"/>
      <c r="J182" s="38" t="s">
        <v>3</v>
      </c>
      <c r="K182" s="38" t="s">
        <v>19</v>
      </c>
      <c r="L182" s="38">
        <v>355</v>
      </c>
      <c r="M182" s="39">
        <v>8.5960000000000001</v>
      </c>
    </row>
    <row r="183" spans="6:13" x14ac:dyDescent="0.25">
      <c r="F183" s="20" t="s">
        <v>21</v>
      </c>
      <c r="G183" s="7" t="s">
        <v>44</v>
      </c>
      <c r="H183" s="48">
        <v>-19.384014562281088</v>
      </c>
      <c r="I183" s="46"/>
      <c r="J183" s="38" t="s">
        <v>3</v>
      </c>
      <c r="K183" s="38" t="s">
        <v>19</v>
      </c>
      <c r="L183" s="38">
        <v>405</v>
      </c>
      <c r="M183" s="39">
        <v>8.6560000000000006</v>
      </c>
    </row>
    <row r="184" spans="6:13" x14ac:dyDescent="0.25">
      <c r="F184" s="20" t="s">
        <v>21</v>
      </c>
      <c r="G184" s="7" t="s">
        <v>44</v>
      </c>
      <c r="H184" s="48">
        <v>-19.377332836544284</v>
      </c>
      <c r="I184" s="46"/>
      <c r="J184" s="38" t="s">
        <v>3</v>
      </c>
      <c r="K184" s="38" t="s">
        <v>19</v>
      </c>
      <c r="L184" s="38">
        <v>405</v>
      </c>
      <c r="M184" s="39">
        <v>8.6940000000000008</v>
      </c>
    </row>
    <row r="185" spans="6:13" x14ac:dyDescent="0.25">
      <c r="F185" s="20" t="s">
        <v>21</v>
      </c>
      <c r="G185" s="7" t="s">
        <v>44</v>
      </c>
      <c r="H185" s="48">
        <v>-19.368486229432861</v>
      </c>
      <c r="I185" s="46"/>
      <c r="J185" s="38" t="s">
        <v>3</v>
      </c>
      <c r="K185" s="38" t="s">
        <v>19</v>
      </c>
      <c r="L185" s="38">
        <v>405</v>
      </c>
      <c r="M185" s="39">
        <v>8.7040000000000006</v>
      </c>
    </row>
    <row r="186" spans="6:13" x14ac:dyDescent="0.25">
      <c r="F186" s="20" t="s">
        <v>21</v>
      </c>
      <c r="G186" s="47" t="s">
        <v>6</v>
      </c>
      <c r="H186" s="48">
        <v>-24.376725211104031</v>
      </c>
      <c r="I186" s="46"/>
      <c r="J186" s="38" t="s">
        <v>3</v>
      </c>
      <c r="K186" s="38" t="s">
        <v>19</v>
      </c>
      <c r="L186" s="38">
        <v>545</v>
      </c>
      <c r="M186" s="39">
        <v>8.5920000000000005</v>
      </c>
    </row>
    <row r="187" spans="6:13" x14ac:dyDescent="0.25">
      <c r="F187" s="20" t="s">
        <v>21</v>
      </c>
      <c r="G187" s="47" t="s">
        <v>6</v>
      </c>
      <c r="H187" s="48">
        <v>-24.36767285346701</v>
      </c>
      <c r="I187" s="46"/>
      <c r="J187" s="38" t="s">
        <v>3</v>
      </c>
      <c r="K187" s="38" t="s">
        <v>19</v>
      </c>
      <c r="L187" s="38">
        <v>545</v>
      </c>
      <c r="M187" s="39">
        <v>8.6259999999999994</v>
      </c>
    </row>
    <row r="188" spans="6:13" x14ac:dyDescent="0.25">
      <c r="F188" s="20" t="s">
        <v>21</v>
      </c>
      <c r="G188" s="47" t="s">
        <v>6</v>
      </c>
      <c r="H188" s="48">
        <v>-24.400254469030664</v>
      </c>
      <c r="I188" s="46"/>
      <c r="J188" s="38" t="s">
        <v>3</v>
      </c>
      <c r="K188" s="38" t="s">
        <v>19</v>
      </c>
      <c r="L188" s="38">
        <v>545</v>
      </c>
      <c r="M188" s="39">
        <v>8.5269999999999992</v>
      </c>
    </row>
    <row r="189" spans="6:13" x14ac:dyDescent="0.25">
      <c r="F189" s="20" t="s">
        <v>21</v>
      </c>
      <c r="G189" s="47" t="s">
        <v>7</v>
      </c>
      <c r="H189" s="48">
        <v>-9.6441880207230533</v>
      </c>
      <c r="I189" s="46"/>
      <c r="J189" s="38" t="s">
        <v>3</v>
      </c>
      <c r="K189" s="38" t="s">
        <v>19</v>
      </c>
      <c r="L189" s="38">
        <v>655</v>
      </c>
      <c r="M189" s="39">
        <v>8.6739999999999995</v>
      </c>
    </row>
    <row r="190" spans="6:13" x14ac:dyDescent="0.25">
      <c r="F190" s="20" t="s">
        <v>21</v>
      </c>
      <c r="G190" s="47" t="s">
        <v>7</v>
      </c>
      <c r="H190" s="48">
        <v>-9.6023227997472063</v>
      </c>
      <c r="I190" s="46"/>
      <c r="J190" s="38" t="s">
        <v>3</v>
      </c>
      <c r="K190" s="38" t="s">
        <v>19</v>
      </c>
      <c r="L190" s="38">
        <v>655</v>
      </c>
      <c r="M190" s="39">
        <v>8.7249999999999996</v>
      </c>
    </row>
    <row r="191" spans="6:13" x14ac:dyDescent="0.25">
      <c r="F191" s="20" t="s">
        <v>21</v>
      </c>
      <c r="G191" s="47" t="s">
        <v>7</v>
      </c>
      <c r="H191" s="48">
        <v>-9.6128445841581147</v>
      </c>
      <c r="I191" s="46"/>
      <c r="J191" s="38" t="s">
        <v>3</v>
      </c>
      <c r="K191" s="38" t="s">
        <v>19</v>
      </c>
      <c r="L191" s="38">
        <v>655</v>
      </c>
      <c r="M191" s="39">
        <v>8.7050000000000001</v>
      </c>
    </row>
    <row r="192" spans="6:13" x14ac:dyDescent="0.25">
      <c r="F192" s="9" t="s">
        <v>49</v>
      </c>
      <c r="G192" s="50" t="s">
        <v>8</v>
      </c>
      <c r="H192" s="51">
        <v>2.3279290155830608</v>
      </c>
      <c r="I192" s="46"/>
      <c r="J192" s="38" t="s">
        <v>3</v>
      </c>
      <c r="K192" s="38" t="s">
        <v>19</v>
      </c>
      <c r="L192" s="38">
        <v>745</v>
      </c>
      <c r="M192" s="39">
        <v>8.6649999999999991</v>
      </c>
    </row>
    <row r="193" spans="6:14" x14ac:dyDescent="0.25">
      <c r="F193" s="9" t="s">
        <v>49</v>
      </c>
      <c r="G193" s="50" t="s">
        <v>8</v>
      </c>
      <c r="H193" s="51">
        <v>2.2959477718774219</v>
      </c>
      <c r="I193" s="46"/>
      <c r="J193" s="38" t="s">
        <v>3</v>
      </c>
      <c r="K193" s="38" t="s">
        <v>19</v>
      </c>
      <c r="L193" s="38">
        <v>745</v>
      </c>
      <c r="M193" s="39">
        <v>8.6780000000000008</v>
      </c>
    </row>
    <row r="194" spans="6:14" x14ac:dyDescent="0.25">
      <c r="F194" s="9" t="s">
        <v>49</v>
      </c>
      <c r="G194" s="50" t="s">
        <v>8</v>
      </c>
      <c r="H194" s="51">
        <v>2.3268570972887432</v>
      </c>
      <c r="I194" s="46"/>
      <c r="J194" s="38" t="s">
        <v>3</v>
      </c>
      <c r="K194" s="38" t="s">
        <v>19</v>
      </c>
      <c r="L194" s="38">
        <v>745</v>
      </c>
      <c r="M194" s="39">
        <v>8.6660000000000004</v>
      </c>
    </row>
    <row r="195" spans="6:14" x14ac:dyDescent="0.25">
      <c r="F195" s="9" t="s">
        <v>49</v>
      </c>
      <c r="G195" s="50" t="s">
        <v>8</v>
      </c>
      <c r="H195" s="51">
        <v>2.2718163685903527</v>
      </c>
      <c r="I195" s="46"/>
      <c r="J195" s="38" t="s">
        <v>3</v>
      </c>
      <c r="K195" s="38" t="s">
        <v>19</v>
      </c>
      <c r="L195" s="38">
        <v>835</v>
      </c>
      <c r="M195" s="39">
        <v>8.5470000000000006</v>
      </c>
    </row>
    <row r="196" spans="6:14" x14ac:dyDescent="0.25">
      <c r="F196" s="9" t="s">
        <v>49</v>
      </c>
      <c r="G196" s="50" t="s">
        <v>8</v>
      </c>
      <c r="H196" s="51">
        <v>2.3250392930511654</v>
      </c>
      <c r="I196" s="46"/>
      <c r="J196" s="38" t="s">
        <v>3</v>
      </c>
      <c r="K196" s="38" t="s">
        <v>19</v>
      </c>
      <c r="L196" s="38">
        <v>835</v>
      </c>
      <c r="M196" s="39">
        <v>8.5690000000000008</v>
      </c>
    </row>
    <row r="197" spans="6:14" x14ac:dyDescent="0.25">
      <c r="F197" s="9" t="s">
        <v>49</v>
      </c>
      <c r="G197" s="50" t="s">
        <v>8</v>
      </c>
      <c r="H197" s="51">
        <v>2.3201023860349905</v>
      </c>
      <c r="I197" s="46"/>
      <c r="J197" s="38" t="s">
        <v>3</v>
      </c>
      <c r="K197" s="38" t="s">
        <v>19</v>
      </c>
      <c r="L197" s="38">
        <v>835</v>
      </c>
      <c r="M197" s="39">
        <v>8.5679999999999996</v>
      </c>
    </row>
    <row r="198" spans="6:14" x14ac:dyDescent="0.25">
      <c r="F198" s="9" t="s">
        <v>49</v>
      </c>
      <c r="G198" s="50" t="s">
        <v>9</v>
      </c>
      <c r="H198" s="51">
        <v>-9.1028068158826443</v>
      </c>
      <c r="I198" s="46"/>
      <c r="J198" s="38" t="s">
        <v>3</v>
      </c>
      <c r="K198" s="38" t="s">
        <v>19</v>
      </c>
      <c r="L198" s="38">
        <v>915</v>
      </c>
      <c r="M198" s="39">
        <v>8.7159999999999993</v>
      </c>
      <c r="N198" s="40"/>
    </row>
    <row r="199" spans="6:14" x14ac:dyDescent="0.25">
      <c r="F199" s="9" t="s">
        <v>49</v>
      </c>
      <c r="G199" s="50" t="s">
        <v>9</v>
      </c>
      <c r="H199" s="51">
        <v>-9.1660231161971488</v>
      </c>
      <c r="I199" s="46"/>
      <c r="J199" s="38" t="s">
        <v>3</v>
      </c>
      <c r="K199" s="38" t="s">
        <v>19</v>
      </c>
      <c r="L199" s="38">
        <v>915</v>
      </c>
      <c r="M199" s="39">
        <v>8.6620000000000008</v>
      </c>
      <c r="N199" s="40"/>
    </row>
    <row r="200" spans="6:14" x14ac:dyDescent="0.25">
      <c r="F200" s="9" t="s">
        <v>49</v>
      </c>
      <c r="G200" s="50" t="s">
        <v>9</v>
      </c>
      <c r="H200" s="51">
        <v>-9.1084136042492947</v>
      </c>
      <c r="I200" s="46"/>
      <c r="J200" s="38" t="s">
        <v>3</v>
      </c>
      <c r="K200" s="38" t="s">
        <v>19</v>
      </c>
      <c r="L200" s="38">
        <v>915</v>
      </c>
      <c r="M200" s="39">
        <v>8.7070000000000007</v>
      </c>
      <c r="N200" s="40"/>
    </row>
    <row r="201" spans="6:14" x14ac:dyDescent="0.25">
      <c r="F201" s="9" t="s">
        <v>49</v>
      </c>
      <c r="G201" s="50" t="s">
        <v>9</v>
      </c>
      <c r="H201" s="51">
        <v>-9.1756352005716622</v>
      </c>
      <c r="I201" s="46"/>
      <c r="J201" s="9" t="s">
        <v>47</v>
      </c>
      <c r="K201" s="38" t="s">
        <v>19</v>
      </c>
      <c r="L201" s="38">
        <v>195</v>
      </c>
      <c r="M201" s="39">
        <v>-25.571044214487298</v>
      </c>
      <c r="N201" s="40"/>
    </row>
    <row r="202" spans="6:14" x14ac:dyDescent="0.25">
      <c r="F202" s="9" t="s">
        <v>49</v>
      </c>
      <c r="G202" s="50" t="s">
        <v>9</v>
      </c>
      <c r="H202" s="51">
        <v>-9.0918630345436284</v>
      </c>
      <c r="I202" s="46"/>
      <c r="J202" s="9" t="s">
        <v>47</v>
      </c>
      <c r="K202" s="38" t="s">
        <v>19</v>
      </c>
      <c r="L202" s="38">
        <v>195</v>
      </c>
      <c r="M202" s="39">
        <v>-25.591202236719475</v>
      </c>
      <c r="N202" s="40"/>
    </row>
    <row r="203" spans="6:14" x14ac:dyDescent="0.25">
      <c r="F203" s="9" t="s">
        <v>49</v>
      </c>
      <c r="G203" s="50" t="s">
        <v>9</v>
      </c>
      <c r="H203" s="51">
        <v>-9.1336912900594207</v>
      </c>
      <c r="I203" s="46"/>
      <c r="J203" s="9" t="s">
        <v>47</v>
      </c>
      <c r="K203" s="38" t="s">
        <v>19</v>
      </c>
      <c r="L203" s="38">
        <v>195</v>
      </c>
      <c r="M203" s="39">
        <v>-25.560772200772195</v>
      </c>
      <c r="N203" s="40"/>
    </row>
    <row r="204" spans="6:14" x14ac:dyDescent="0.25">
      <c r="F204" s="9" t="s">
        <v>49</v>
      </c>
      <c r="G204" s="50" t="s">
        <v>10</v>
      </c>
      <c r="H204" s="51">
        <v>-30.561912226928015</v>
      </c>
      <c r="I204" s="46"/>
      <c r="J204" s="9" t="s">
        <v>47</v>
      </c>
      <c r="K204" s="38" t="s">
        <v>19</v>
      </c>
      <c r="L204" s="38">
        <v>255</v>
      </c>
      <c r="M204" s="39">
        <v>-25.611552346570399</v>
      </c>
      <c r="N204" s="40"/>
    </row>
    <row r="205" spans="6:14" x14ac:dyDescent="0.25">
      <c r="F205" s="9" t="s">
        <v>49</v>
      </c>
      <c r="G205" s="50" t="s">
        <v>10</v>
      </c>
      <c r="H205" s="51">
        <v>-30.611858938378639</v>
      </c>
      <c r="I205" s="46"/>
      <c r="J205" s="9" t="s">
        <v>47</v>
      </c>
      <c r="K205" s="38" t="s">
        <v>19</v>
      </c>
      <c r="L205" s="38">
        <v>255</v>
      </c>
      <c r="M205" s="39">
        <v>-25.641063829787232</v>
      </c>
      <c r="N205" s="40"/>
    </row>
    <row r="206" spans="6:14" x14ac:dyDescent="0.25">
      <c r="F206" s="9" t="s">
        <v>49</v>
      </c>
      <c r="G206" s="50" t="s">
        <v>10</v>
      </c>
      <c r="H206" s="51">
        <v>-30.595493976365393</v>
      </c>
      <c r="I206" s="46"/>
      <c r="J206" s="9" t="s">
        <v>47</v>
      </c>
      <c r="K206" s="38" t="s">
        <v>19</v>
      </c>
      <c r="L206" s="38">
        <v>255</v>
      </c>
      <c r="M206" s="39">
        <v>-25.53123188405797</v>
      </c>
      <c r="N206" s="40"/>
    </row>
    <row r="207" spans="6:14" x14ac:dyDescent="0.25">
      <c r="F207" s="9" t="s">
        <v>49</v>
      </c>
      <c r="G207" s="50" t="s">
        <v>10</v>
      </c>
      <c r="H207" s="51">
        <v>-30.60360939461259</v>
      </c>
      <c r="I207" s="46"/>
      <c r="J207" s="9" t="s">
        <v>47</v>
      </c>
      <c r="K207" s="38" t="s">
        <v>19</v>
      </c>
      <c r="L207" s="38">
        <v>385</v>
      </c>
      <c r="M207" s="39">
        <v>-25.521115173674588</v>
      </c>
      <c r="N207" s="40"/>
    </row>
    <row r="208" spans="6:14" x14ac:dyDescent="0.25">
      <c r="F208" s="9" t="s">
        <v>49</v>
      </c>
      <c r="G208" s="50" t="s">
        <v>10</v>
      </c>
      <c r="H208" s="51">
        <v>-30.584162574041457</v>
      </c>
      <c r="I208" s="46"/>
      <c r="J208" s="9" t="s">
        <v>47</v>
      </c>
      <c r="K208" s="38" t="s">
        <v>19</v>
      </c>
      <c r="L208" s="38">
        <v>385</v>
      </c>
      <c r="M208" s="39">
        <v>-25.521155595996355</v>
      </c>
      <c r="N208" s="40"/>
    </row>
    <row r="209" spans="6:14" x14ac:dyDescent="0.25">
      <c r="F209" s="9" t="s">
        <v>49</v>
      </c>
      <c r="G209" s="50" t="s">
        <v>10</v>
      </c>
      <c r="H209" s="51">
        <v>-30.605257586796327</v>
      </c>
      <c r="I209" s="46"/>
      <c r="J209" s="9" t="s">
        <v>47</v>
      </c>
      <c r="K209" s="38" t="s">
        <v>19</v>
      </c>
      <c r="L209" s="38">
        <v>385</v>
      </c>
      <c r="M209" s="39">
        <v>-25.561048689138573</v>
      </c>
      <c r="N209" s="40"/>
    </row>
    <row r="210" spans="6:14" x14ac:dyDescent="0.25">
      <c r="F210" s="9" t="s">
        <v>49</v>
      </c>
      <c r="G210" s="50" t="s">
        <v>11</v>
      </c>
      <c r="H210" s="51">
        <v>-36.478695729412138</v>
      </c>
      <c r="I210" s="46"/>
      <c r="J210" s="9" t="s">
        <v>47</v>
      </c>
      <c r="K210" s="38" t="s">
        <v>19</v>
      </c>
      <c r="L210" s="38">
        <v>435</v>
      </c>
      <c r="M210" s="39">
        <v>-25.601328413284129</v>
      </c>
      <c r="N210" s="40"/>
    </row>
    <row r="211" spans="6:14" x14ac:dyDescent="0.25">
      <c r="F211" s="9" t="s">
        <v>49</v>
      </c>
      <c r="G211" s="50" t="s">
        <v>11</v>
      </c>
      <c r="H211" s="51">
        <v>-36.495435984901917</v>
      </c>
      <c r="I211" s="46"/>
      <c r="J211" s="9" t="s">
        <v>47</v>
      </c>
      <c r="K211" s="38" t="s">
        <v>19</v>
      </c>
      <c r="L211" s="38">
        <v>435</v>
      </c>
      <c r="M211" s="39">
        <v>-25.55053254437869</v>
      </c>
      <c r="N211" s="40"/>
    </row>
    <row r="212" spans="6:14" x14ac:dyDescent="0.25">
      <c r="F212" s="9" t="s">
        <v>49</v>
      </c>
      <c r="G212" s="50" t="s">
        <v>11</v>
      </c>
      <c r="H212" s="51">
        <v>-36.458072976134545</v>
      </c>
      <c r="I212" s="46"/>
      <c r="J212" s="9" t="s">
        <v>47</v>
      </c>
      <c r="K212" s="38" t="s">
        <v>19</v>
      </c>
      <c r="L212" s="38">
        <v>435</v>
      </c>
      <c r="M212" s="39">
        <v>-25.561433691756267</v>
      </c>
      <c r="N212" s="40"/>
    </row>
    <row r="213" spans="6:14" x14ac:dyDescent="0.25">
      <c r="F213" s="9" t="s">
        <v>49</v>
      </c>
      <c r="G213" s="50" t="s">
        <v>11</v>
      </c>
      <c r="H213" s="51">
        <v>-36.450994880533187</v>
      </c>
      <c r="I213" s="46"/>
      <c r="J213" s="9" t="s">
        <v>47</v>
      </c>
      <c r="K213" s="38" t="s">
        <v>19</v>
      </c>
      <c r="L213" s="38">
        <v>555</v>
      </c>
      <c r="M213" s="39">
        <v>-25.56126940639269</v>
      </c>
      <c r="N213" s="40"/>
    </row>
    <row r="214" spans="6:14" x14ac:dyDescent="0.25">
      <c r="F214" s="9" t="s">
        <v>49</v>
      </c>
      <c r="G214" s="50" t="s">
        <v>11</v>
      </c>
      <c r="H214" s="51">
        <v>-36.443096515239411</v>
      </c>
      <c r="I214" s="46"/>
      <c r="J214" s="9" t="s">
        <v>47</v>
      </c>
      <c r="K214" s="38" t="s">
        <v>19</v>
      </c>
      <c r="L214" s="38">
        <v>555</v>
      </c>
      <c r="M214" s="39">
        <v>-25.601106906338689</v>
      </c>
      <c r="N214" s="40"/>
    </row>
    <row r="215" spans="6:14" x14ac:dyDescent="0.25">
      <c r="F215" s="9" t="s">
        <v>49</v>
      </c>
      <c r="G215" s="50" t="s">
        <v>11</v>
      </c>
      <c r="H215" s="51">
        <v>-36.455347965884371</v>
      </c>
      <c r="I215" s="46"/>
      <c r="J215" s="9" t="s">
        <v>47</v>
      </c>
      <c r="K215" s="38" t="s">
        <v>19</v>
      </c>
      <c r="L215" s="38">
        <v>555</v>
      </c>
      <c r="M215" s="39">
        <v>-25.561213235294115</v>
      </c>
      <c r="N215" s="40"/>
    </row>
    <row r="216" spans="6:14" x14ac:dyDescent="0.25">
      <c r="F216" s="46"/>
      <c r="G216" s="46"/>
      <c r="H216" s="46"/>
      <c r="I216" s="46"/>
      <c r="J216" s="9" t="s">
        <v>47</v>
      </c>
      <c r="K216" s="38" t="s">
        <v>19</v>
      </c>
      <c r="L216" s="38">
        <v>635</v>
      </c>
      <c r="M216" s="39">
        <v>-25.581278748850043</v>
      </c>
      <c r="N216" s="40"/>
    </row>
    <row r="217" spans="6:14" x14ac:dyDescent="0.25">
      <c r="F217" s="46"/>
      <c r="G217" s="46"/>
      <c r="H217" s="46"/>
      <c r="I217" s="46"/>
      <c r="J217" s="9" t="s">
        <v>47</v>
      </c>
      <c r="K217" s="38" t="s">
        <v>19</v>
      </c>
      <c r="L217" s="38">
        <v>635</v>
      </c>
      <c r="M217" s="39">
        <v>-25.892327746741149</v>
      </c>
      <c r="N217" s="40"/>
    </row>
    <row r="218" spans="6:14" x14ac:dyDescent="0.25">
      <c r="F218" s="46"/>
      <c r="G218" s="46"/>
      <c r="H218" s="46"/>
      <c r="I218" s="46"/>
      <c r="J218" s="9" t="s">
        <v>47</v>
      </c>
      <c r="K218" s="38" t="s">
        <v>19</v>
      </c>
      <c r="L218" s="38">
        <v>65</v>
      </c>
      <c r="M218" s="39">
        <v>-25.5613640469738</v>
      </c>
      <c r="N218" s="40"/>
    </row>
    <row r="219" spans="6:14" x14ac:dyDescent="0.25">
      <c r="F219" s="46"/>
      <c r="G219" s="46"/>
      <c r="H219" s="46"/>
      <c r="I219" s="46"/>
      <c r="J219" s="9" t="s">
        <v>47</v>
      </c>
      <c r="K219" s="38" t="s">
        <v>19</v>
      </c>
      <c r="L219" s="38">
        <v>65</v>
      </c>
      <c r="M219" s="39">
        <v>-25.591371115173672</v>
      </c>
      <c r="N219" s="40"/>
    </row>
    <row r="220" spans="6:14" x14ac:dyDescent="0.25">
      <c r="F220" s="46"/>
      <c r="G220" s="46"/>
      <c r="H220" s="46"/>
      <c r="I220" s="46"/>
      <c r="J220" s="9" t="s">
        <v>47</v>
      </c>
      <c r="K220" s="38" t="s">
        <v>19</v>
      </c>
      <c r="L220" s="38">
        <v>65</v>
      </c>
      <c r="M220" s="39">
        <v>-25.550569744597247</v>
      </c>
      <c r="N220" s="40"/>
    </row>
    <row r="221" spans="6:14" x14ac:dyDescent="0.25">
      <c r="F221" s="46"/>
      <c r="G221" s="46"/>
      <c r="H221" s="46"/>
      <c r="I221" s="46"/>
      <c r="J221" s="9" t="s">
        <v>47</v>
      </c>
      <c r="K221" s="38" t="s">
        <v>19</v>
      </c>
      <c r="L221" s="38">
        <v>755</v>
      </c>
      <c r="M221" s="39">
        <v>-25.671179883945836</v>
      </c>
      <c r="N221" s="40"/>
    </row>
    <row r="222" spans="6:14" x14ac:dyDescent="0.25">
      <c r="F222" s="46"/>
      <c r="G222" s="46"/>
      <c r="H222" s="46"/>
      <c r="I222" s="46"/>
      <c r="J222" s="9" t="s">
        <v>47</v>
      </c>
      <c r="K222" s="38" t="s">
        <v>19</v>
      </c>
      <c r="L222" s="38">
        <v>755</v>
      </c>
      <c r="M222" s="39">
        <v>-25.631616982836491</v>
      </c>
    </row>
    <row r="223" spans="6:14" x14ac:dyDescent="0.25">
      <c r="F223" s="46"/>
      <c r="G223" s="46"/>
      <c r="H223" s="46"/>
      <c r="I223" s="46"/>
      <c r="J223" s="9" t="s">
        <v>47</v>
      </c>
      <c r="K223" s="38" t="s">
        <v>19</v>
      </c>
      <c r="L223" s="38">
        <v>755</v>
      </c>
      <c r="M223" s="39">
        <v>-25.611412844036696</v>
      </c>
    </row>
    <row r="224" spans="6:14" x14ac:dyDescent="0.25">
      <c r="F224" s="46"/>
      <c r="G224" s="46"/>
      <c r="H224" s="46"/>
      <c r="I224" s="46"/>
      <c r="J224" s="9" t="s">
        <v>47</v>
      </c>
      <c r="K224" s="38" t="s">
        <v>19</v>
      </c>
      <c r="L224" s="38">
        <v>875</v>
      </c>
      <c r="M224" s="39">
        <v>-25.571545293072816</v>
      </c>
    </row>
    <row r="225" spans="6:14" x14ac:dyDescent="0.25">
      <c r="F225" s="46"/>
      <c r="G225" s="46"/>
      <c r="H225" s="46"/>
      <c r="I225" s="46"/>
      <c r="J225" s="9" t="s">
        <v>47</v>
      </c>
      <c r="K225" s="38" t="s">
        <v>19</v>
      </c>
      <c r="L225" s="38">
        <v>875</v>
      </c>
      <c r="M225" s="39">
        <v>-25.561237396883591</v>
      </c>
    </row>
    <row r="226" spans="6:14" x14ac:dyDescent="0.25">
      <c r="F226" s="46"/>
      <c r="G226" s="46"/>
      <c r="H226" s="46"/>
      <c r="I226" s="46"/>
      <c r="J226" s="9" t="s">
        <v>47</v>
      </c>
      <c r="K226" s="38" t="s">
        <v>19</v>
      </c>
      <c r="L226" s="38">
        <v>875</v>
      </c>
      <c r="M226" s="39">
        <v>-25.530406342913775</v>
      </c>
    </row>
    <row r="227" spans="6:14" x14ac:dyDescent="0.25">
      <c r="F227" s="46"/>
      <c r="G227" s="46"/>
      <c r="H227" s="46"/>
      <c r="I227" s="46"/>
      <c r="J227" s="9" t="s">
        <v>47</v>
      </c>
      <c r="K227" s="38" t="s">
        <v>19</v>
      </c>
      <c r="L227" s="38">
        <v>935</v>
      </c>
      <c r="M227" s="39">
        <v>-25.610956521739126</v>
      </c>
    </row>
    <row r="228" spans="6:14" x14ac:dyDescent="0.25">
      <c r="F228" s="46"/>
      <c r="G228" s="46"/>
      <c r="H228" s="46"/>
      <c r="I228" s="46"/>
      <c r="J228" s="9" t="s">
        <v>47</v>
      </c>
      <c r="K228" s="38" t="s">
        <v>19</v>
      </c>
      <c r="L228" s="38">
        <v>935</v>
      </c>
      <c r="M228" s="39">
        <v>-25.631486238532109</v>
      </c>
    </row>
    <row r="229" spans="6:14" x14ac:dyDescent="0.25">
      <c r="F229" s="46"/>
      <c r="G229" s="46"/>
      <c r="H229" s="46"/>
      <c r="I229" s="46"/>
      <c r="J229" s="9" t="s">
        <v>47</v>
      </c>
      <c r="K229" s="38" t="s">
        <v>19</v>
      </c>
      <c r="L229" s="38">
        <v>935</v>
      </c>
      <c r="M229" s="39">
        <v>-25.57151515151515</v>
      </c>
    </row>
    <row r="230" spans="6:14" x14ac:dyDescent="0.25">
      <c r="F230" s="46"/>
      <c r="G230" s="46"/>
      <c r="H230" s="46"/>
      <c r="I230" s="46"/>
      <c r="J230" s="38" t="s">
        <v>20</v>
      </c>
      <c r="K230" s="38" t="s">
        <v>19</v>
      </c>
      <c r="L230" s="38">
        <v>175</v>
      </c>
      <c r="M230" s="39">
        <v>-16.498422147657006</v>
      </c>
    </row>
    <row r="231" spans="6:14" x14ac:dyDescent="0.25">
      <c r="F231" s="46"/>
      <c r="G231" s="46"/>
      <c r="H231" s="46"/>
      <c r="I231" s="46"/>
      <c r="J231" s="38" t="s">
        <v>20</v>
      </c>
      <c r="K231" s="38" t="s">
        <v>19</v>
      </c>
      <c r="L231" s="38">
        <v>175</v>
      </c>
      <c r="M231" s="39">
        <v>-16.469432008123128</v>
      </c>
    </row>
    <row r="232" spans="6:14" x14ac:dyDescent="0.25">
      <c r="F232" s="46"/>
      <c r="G232" s="46"/>
      <c r="H232" s="46"/>
      <c r="I232" s="46"/>
      <c r="J232" s="38" t="s">
        <v>20</v>
      </c>
      <c r="K232" s="38" t="s">
        <v>19</v>
      </c>
      <c r="L232" s="38">
        <v>175</v>
      </c>
      <c r="M232" s="39">
        <v>-16.459002527032965</v>
      </c>
    </row>
    <row r="233" spans="6:14" x14ac:dyDescent="0.25">
      <c r="F233" s="46"/>
      <c r="G233" s="46"/>
      <c r="H233" s="46"/>
      <c r="I233" s="46"/>
      <c r="J233" s="38" t="s">
        <v>20</v>
      </c>
      <c r="K233" s="38" t="s">
        <v>19</v>
      </c>
      <c r="L233" s="38">
        <v>415</v>
      </c>
      <c r="M233" s="39">
        <v>-16.480493336785777</v>
      </c>
    </row>
    <row r="234" spans="6:14" x14ac:dyDescent="0.25">
      <c r="F234" s="46"/>
      <c r="G234" s="46"/>
      <c r="H234" s="46"/>
      <c r="I234" s="46"/>
      <c r="J234" s="38" t="s">
        <v>20</v>
      </c>
      <c r="K234" s="38" t="s">
        <v>19</v>
      </c>
      <c r="L234" s="38">
        <v>415</v>
      </c>
      <c r="M234" s="39">
        <v>-16.446641956024674</v>
      </c>
      <c r="N234" s="52"/>
    </row>
    <row r="235" spans="6:14" x14ac:dyDescent="0.25">
      <c r="J235" s="38" t="s">
        <v>20</v>
      </c>
      <c r="K235" s="38" t="s">
        <v>19</v>
      </c>
      <c r="L235" s="38">
        <v>415</v>
      </c>
      <c r="M235" s="39">
        <v>-16.416360020214722</v>
      </c>
      <c r="N235" s="52"/>
    </row>
    <row r="236" spans="6:14" x14ac:dyDescent="0.25">
      <c r="J236" s="38" t="s">
        <v>20</v>
      </c>
      <c r="K236" s="38" t="s">
        <v>19</v>
      </c>
      <c r="L236" s="38">
        <v>845</v>
      </c>
      <c r="M236" s="39">
        <v>-16.443692244739331</v>
      </c>
      <c r="N236" s="52"/>
    </row>
    <row r="237" spans="6:14" x14ac:dyDescent="0.25">
      <c r="J237" s="38" t="s">
        <v>20</v>
      </c>
      <c r="K237" s="38" t="s">
        <v>19</v>
      </c>
      <c r="L237" s="38">
        <v>845</v>
      </c>
      <c r="M237" s="39">
        <v>-16.428075633844738</v>
      </c>
      <c r="N237" s="52"/>
    </row>
    <row r="238" spans="6:14" x14ac:dyDescent="0.25">
      <c r="J238" s="38" t="s">
        <v>20</v>
      </c>
      <c r="K238" s="38" t="s">
        <v>19</v>
      </c>
      <c r="L238" s="38">
        <v>845</v>
      </c>
      <c r="M238" s="39">
        <v>-16.369621466185698</v>
      </c>
      <c r="N238" s="52"/>
    </row>
    <row r="239" spans="6:14" x14ac:dyDescent="0.25">
      <c r="J239" s="38" t="s">
        <v>20</v>
      </c>
      <c r="K239" s="38" t="s">
        <v>19</v>
      </c>
      <c r="L239" s="38">
        <v>285</v>
      </c>
      <c r="M239" s="39">
        <v>-16.379822917531275</v>
      </c>
      <c r="N239" s="52"/>
    </row>
    <row r="240" spans="6:14" x14ac:dyDescent="0.25">
      <c r="J240" s="38" t="s">
        <v>20</v>
      </c>
      <c r="K240" s="38" t="s">
        <v>19</v>
      </c>
      <c r="L240" s="38">
        <v>285</v>
      </c>
      <c r="M240" s="39">
        <v>-16.403843468310175</v>
      </c>
      <c r="N240" s="52"/>
    </row>
    <row r="241" spans="10:14" x14ac:dyDescent="0.25">
      <c r="J241" s="38" t="s">
        <v>20</v>
      </c>
      <c r="K241" s="38" t="s">
        <v>19</v>
      </c>
      <c r="L241" s="38">
        <v>285</v>
      </c>
      <c r="M241" s="39">
        <v>-16.454383478049728</v>
      </c>
      <c r="N241" s="52"/>
    </row>
    <row r="242" spans="10:14" x14ac:dyDescent="0.25">
      <c r="J242" s="38" t="s">
        <v>20</v>
      </c>
      <c r="K242" s="38" t="s">
        <v>19</v>
      </c>
      <c r="L242" s="38">
        <v>775</v>
      </c>
      <c r="M242" s="39">
        <v>-16.434506264481509</v>
      </c>
      <c r="N242" s="52"/>
    </row>
    <row r="243" spans="10:14" x14ac:dyDescent="0.25">
      <c r="J243" s="38" t="s">
        <v>20</v>
      </c>
      <c r="K243" s="38" t="s">
        <v>19</v>
      </c>
      <c r="L243" s="38">
        <v>775</v>
      </c>
      <c r="M243" s="39">
        <v>-16.382166220336359</v>
      </c>
      <c r="N243" s="52"/>
    </row>
    <row r="244" spans="10:14" x14ac:dyDescent="0.25">
      <c r="J244" s="38" t="s">
        <v>20</v>
      </c>
      <c r="K244" s="38" t="s">
        <v>19</v>
      </c>
      <c r="L244" s="38">
        <v>775</v>
      </c>
      <c r="M244" s="39">
        <v>-16.425802842886661</v>
      </c>
      <c r="N244" s="52"/>
    </row>
    <row r="245" spans="10:14" x14ac:dyDescent="0.25">
      <c r="J245" s="38" t="s">
        <v>20</v>
      </c>
      <c r="K245" s="38" t="s">
        <v>19</v>
      </c>
      <c r="L245" s="38">
        <v>575</v>
      </c>
      <c r="M245" s="39">
        <v>-16.330035392530526</v>
      </c>
      <c r="N245" s="52"/>
    </row>
    <row r="246" spans="10:14" x14ac:dyDescent="0.25">
      <c r="J246" s="38" t="s">
        <v>20</v>
      </c>
      <c r="K246" s="38" t="s">
        <v>19</v>
      </c>
      <c r="L246" s="38">
        <v>575</v>
      </c>
      <c r="M246" s="39">
        <v>-16.389188136413857</v>
      </c>
      <c r="N246" s="52"/>
    </row>
    <row r="247" spans="10:14" x14ac:dyDescent="0.25">
      <c r="J247" s="38" t="s">
        <v>20</v>
      </c>
      <c r="K247" s="38" t="s">
        <v>19</v>
      </c>
      <c r="L247" s="38">
        <v>575</v>
      </c>
      <c r="M247" s="39">
        <v>-16.433512375991882</v>
      </c>
      <c r="N247" s="52"/>
    </row>
    <row r="248" spans="10:14" x14ac:dyDescent="0.25">
      <c r="J248" s="38" t="s">
        <v>20</v>
      </c>
      <c r="K248" s="38" t="s">
        <v>19</v>
      </c>
      <c r="L248" s="38">
        <v>325</v>
      </c>
      <c r="M248" s="39">
        <v>-16.436183914474199</v>
      </c>
      <c r="N248" s="52"/>
    </row>
    <row r="249" spans="10:14" x14ac:dyDescent="0.25">
      <c r="J249" s="38" t="s">
        <v>20</v>
      </c>
      <c r="K249" s="38" t="s">
        <v>19</v>
      </c>
      <c r="L249" s="38">
        <v>325</v>
      </c>
      <c r="M249" s="39">
        <v>-16.433930013636854</v>
      </c>
      <c r="N249" s="52"/>
    </row>
    <row r="250" spans="10:14" x14ac:dyDescent="0.25">
      <c r="J250" s="38" t="s">
        <v>20</v>
      </c>
      <c r="K250" s="38" t="s">
        <v>19</v>
      </c>
      <c r="L250" s="38">
        <v>325</v>
      </c>
      <c r="M250" s="39">
        <v>-16.381141753068473</v>
      </c>
      <c r="N250" s="52"/>
    </row>
    <row r="251" spans="10:14" x14ac:dyDescent="0.25">
      <c r="J251" s="38" t="s">
        <v>20</v>
      </c>
      <c r="K251" s="38" t="s">
        <v>19</v>
      </c>
      <c r="L251" s="38">
        <v>615</v>
      </c>
      <c r="M251" s="39">
        <v>-16.432050609223278</v>
      </c>
      <c r="N251" s="52"/>
    </row>
    <row r="252" spans="10:14" x14ac:dyDescent="0.25">
      <c r="J252" s="38" t="s">
        <v>20</v>
      </c>
      <c r="K252" s="38" t="s">
        <v>19</v>
      </c>
      <c r="L252" s="38">
        <v>615</v>
      </c>
      <c r="M252" s="39">
        <v>-16.414538955190572</v>
      </c>
      <c r="N252" s="52"/>
    </row>
    <row r="253" spans="10:14" x14ac:dyDescent="0.25">
      <c r="J253" s="38" t="s">
        <v>20</v>
      </c>
      <c r="K253" s="38" t="s">
        <v>19</v>
      </c>
      <c r="L253" s="38">
        <v>615</v>
      </c>
      <c r="M253" s="39">
        <v>-16.378172671810418</v>
      </c>
      <c r="N253" s="52"/>
    </row>
    <row r="254" spans="10:14" x14ac:dyDescent="0.25">
      <c r="J254" s="38" t="s">
        <v>21</v>
      </c>
      <c r="K254" s="38" t="s">
        <v>19</v>
      </c>
      <c r="L254" s="38">
        <v>85</v>
      </c>
      <c r="M254" s="39">
        <v>-15.1956748152696</v>
      </c>
      <c r="N254" s="52"/>
    </row>
    <row r="255" spans="10:14" x14ac:dyDescent="0.25">
      <c r="J255" s="38" t="s">
        <v>21</v>
      </c>
      <c r="K255" s="38" t="s">
        <v>19</v>
      </c>
      <c r="L255" s="38">
        <v>85</v>
      </c>
      <c r="M255" s="39">
        <v>-15.241625534706026</v>
      </c>
      <c r="N255" s="52"/>
    </row>
    <row r="256" spans="10:14" x14ac:dyDescent="0.25">
      <c r="J256" s="38" t="s">
        <v>21</v>
      </c>
      <c r="K256" s="38" t="s">
        <v>19</v>
      </c>
      <c r="L256" s="38">
        <v>85</v>
      </c>
      <c r="M256" s="39">
        <v>-15.174956124253439</v>
      </c>
      <c r="N256" s="52"/>
    </row>
    <row r="257" spans="10:14" x14ac:dyDescent="0.25">
      <c r="J257" s="38" t="s">
        <v>21</v>
      </c>
      <c r="K257" s="38" t="s">
        <v>19</v>
      </c>
      <c r="L257" s="38">
        <v>885</v>
      </c>
      <c r="M257" s="39">
        <v>-15.238755277920349</v>
      </c>
      <c r="N257" s="52"/>
    </row>
    <row r="258" spans="10:14" x14ac:dyDescent="0.25">
      <c r="J258" s="38" t="s">
        <v>21</v>
      </c>
      <c r="K258" s="38" t="s">
        <v>19</v>
      </c>
      <c r="L258" s="38">
        <v>885</v>
      </c>
      <c r="M258" s="39">
        <v>-15.212849679693976</v>
      </c>
    </row>
    <row r="259" spans="10:14" x14ac:dyDescent="0.25">
      <c r="J259" s="38" t="s">
        <v>21</v>
      </c>
      <c r="K259" s="38" t="s">
        <v>19</v>
      </c>
      <c r="L259" s="38">
        <v>885</v>
      </c>
      <c r="M259" s="39">
        <v>-15.136056007411936</v>
      </c>
    </row>
    <row r="260" spans="10:14" x14ac:dyDescent="0.25">
      <c r="J260" s="38" t="s">
        <v>21</v>
      </c>
      <c r="K260" s="38" t="s">
        <v>19</v>
      </c>
      <c r="L260" s="38">
        <v>165</v>
      </c>
      <c r="M260" s="39">
        <v>-15.231659434706726</v>
      </c>
    </row>
    <row r="261" spans="10:14" x14ac:dyDescent="0.25">
      <c r="J261" s="38" t="s">
        <v>21</v>
      </c>
      <c r="K261" s="38" t="s">
        <v>19</v>
      </c>
      <c r="L261" s="38">
        <v>165</v>
      </c>
      <c r="M261" s="39">
        <v>-15.195828472919334</v>
      </c>
    </row>
    <row r="262" spans="10:14" x14ac:dyDescent="0.25">
      <c r="J262" s="38" t="s">
        <v>21</v>
      </c>
      <c r="K262" s="38" t="s">
        <v>19</v>
      </c>
      <c r="L262" s="38">
        <v>165</v>
      </c>
      <c r="M262" s="39">
        <v>-15.203190224274492</v>
      </c>
    </row>
    <row r="263" spans="10:14" x14ac:dyDescent="0.25">
      <c r="J263" s="38" t="s">
        <v>21</v>
      </c>
      <c r="K263" s="38" t="s">
        <v>19</v>
      </c>
      <c r="L263" s="38">
        <v>735</v>
      </c>
      <c r="M263" s="39">
        <v>-15.211688313651303</v>
      </c>
    </row>
    <row r="264" spans="10:14" x14ac:dyDescent="0.25">
      <c r="J264" s="38" t="s">
        <v>21</v>
      </c>
      <c r="K264" s="38" t="s">
        <v>19</v>
      </c>
      <c r="L264" s="38">
        <v>735</v>
      </c>
      <c r="M264" s="39">
        <v>-15.201920428795203</v>
      </c>
    </row>
    <row r="265" spans="10:14" x14ac:dyDescent="0.25">
      <c r="J265" s="38" t="s">
        <v>21</v>
      </c>
      <c r="K265" s="38" t="s">
        <v>19</v>
      </c>
      <c r="L265" s="38">
        <v>735</v>
      </c>
      <c r="M265" s="39">
        <v>-15.239679178636523</v>
      </c>
    </row>
    <row r="266" spans="10:14" x14ac:dyDescent="0.25">
      <c r="J266" s="38" t="s">
        <v>21</v>
      </c>
      <c r="K266" s="38" t="s">
        <v>19</v>
      </c>
      <c r="L266" s="38">
        <v>235</v>
      </c>
      <c r="M266" s="39">
        <v>-15.226434691251642</v>
      </c>
    </row>
    <row r="267" spans="10:14" x14ac:dyDescent="0.25">
      <c r="J267" s="38" t="s">
        <v>21</v>
      </c>
      <c r="K267" s="38" t="s">
        <v>19</v>
      </c>
      <c r="L267" s="38">
        <v>235</v>
      </c>
      <c r="M267" s="39">
        <v>-15.204775768242779</v>
      </c>
    </row>
    <row r="268" spans="10:14" x14ac:dyDescent="0.25">
      <c r="J268" s="38" t="s">
        <v>21</v>
      </c>
      <c r="K268" s="38" t="s">
        <v>19</v>
      </c>
      <c r="L268" s="38">
        <v>235</v>
      </c>
      <c r="M268" s="39">
        <v>-15.215135734751742</v>
      </c>
    </row>
    <row r="269" spans="10:14" x14ac:dyDescent="0.25">
      <c r="J269" s="38" t="s">
        <v>21</v>
      </c>
      <c r="K269" s="38" t="s">
        <v>19</v>
      </c>
      <c r="L269" s="38">
        <v>975</v>
      </c>
      <c r="M269" s="39">
        <v>-15.197538869519548</v>
      </c>
    </row>
    <row r="270" spans="10:14" x14ac:dyDescent="0.25">
      <c r="J270" s="38" t="s">
        <v>21</v>
      </c>
      <c r="K270" s="38" t="s">
        <v>19</v>
      </c>
      <c r="L270" s="38">
        <v>975</v>
      </c>
      <c r="M270" s="39">
        <v>-15.236990140506972</v>
      </c>
      <c r="N270" s="40"/>
    </row>
    <row r="271" spans="10:14" x14ac:dyDescent="0.25">
      <c r="J271" s="38" t="s">
        <v>21</v>
      </c>
      <c r="K271" s="38" t="s">
        <v>19</v>
      </c>
      <c r="L271" s="38">
        <v>975</v>
      </c>
      <c r="M271" s="39">
        <v>-15.217497094746733</v>
      </c>
      <c r="N271" s="40"/>
    </row>
    <row r="272" spans="10:14" x14ac:dyDescent="0.25">
      <c r="J272" s="38" t="s">
        <v>21</v>
      </c>
      <c r="K272" s="38" t="s">
        <v>19</v>
      </c>
      <c r="L272" s="38">
        <v>365</v>
      </c>
      <c r="M272" s="39">
        <v>-15.237724256745301</v>
      </c>
      <c r="N272" s="40"/>
    </row>
    <row r="273" spans="10:14" x14ac:dyDescent="0.25">
      <c r="J273" s="38" t="s">
        <v>21</v>
      </c>
      <c r="K273" s="38" t="s">
        <v>19</v>
      </c>
      <c r="L273" s="38">
        <v>365</v>
      </c>
      <c r="M273" s="39">
        <v>-15.263978526967621</v>
      </c>
      <c r="N273" s="40"/>
    </row>
    <row r="274" spans="10:14" x14ac:dyDescent="0.25">
      <c r="J274" s="38" t="s">
        <v>21</v>
      </c>
      <c r="K274" s="38" t="s">
        <v>19</v>
      </c>
      <c r="L274" s="38">
        <v>365</v>
      </c>
      <c r="M274" s="39">
        <v>-15.192244096753015</v>
      </c>
      <c r="N274" s="40"/>
    </row>
    <row r="275" spans="10:14" x14ac:dyDescent="0.25">
      <c r="J275" s="38" t="s">
        <v>21</v>
      </c>
      <c r="K275" s="38" t="s">
        <v>19</v>
      </c>
      <c r="L275" s="38">
        <v>445</v>
      </c>
      <c r="M275" s="39">
        <v>-15.228880915677655</v>
      </c>
      <c r="N275" s="40"/>
    </row>
    <row r="276" spans="10:14" x14ac:dyDescent="0.25">
      <c r="J276" s="38" t="s">
        <v>21</v>
      </c>
      <c r="K276" s="38" t="s">
        <v>19</v>
      </c>
      <c r="L276" s="38">
        <v>445</v>
      </c>
      <c r="M276" s="39">
        <v>-15.210302899947473</v>
      </c>
      <c r="N276" s="40"/>
    </row>
    <row r="277" spans="10:14" x14ac:dyDescent="0.25">
      <c r="J277" s="38" t="s">
        <v>21</v>
      </c>
      <c r="K277" s="38" t="s">
        <v>19</v>
      </c>
      <c r="L277" s="38">
        <v>445</v>
      </c>
      <c r="M277" s="39">
        <v>-15.216312506070375</v>
      </c>
      <c r="N277" s="40"/>
    </row>
    <row r="278" spans="10:14" x14ac:dyDescent="0.25">
      <c r="J278" s="9" t="s">
        <v>18</v>
      </c>
      <c r="K278" s="38" t="s">
        <v>19</v>
      </c>
      <c r="L278" s="38">
        <v>105</v>
      </c>
      <c r="M278" s="39">
        <v>11.262884513315051</v>
      </c>
      <c r="N278" s="40"/>
    </row>
    <row r="279" spans="10:14" x14ac:dyDescent="0.25">
      <c r="J279" s="9" t="s">
        <v>18</v>
      </c>
      <c r="K279" s="38" t="s">
        <v>19</v>
      </c>
      <c r="L279" s="38">
        <v>105</v>
      </c>
      <c r="M279" s="39">
        <v>11.221798640233761</v>
      </c>
      <c r="N279" s="40"/>
    </row>
    <row r="280" spans="10:14" x14ac:dyDescent="0.25">
      <c r="J280" s="9" t="s">
        <v>18</v>
      </c>
      <c r="K280" s="38" t="s">
        <v>19</v>
      </c>
      <c r="L280" s="38">
        <v>285</v>
      </c>
      <c r="M280" s="39">
        <v>11.224443710023232</v>
      </c>
      <c r="N280" s="40"/>
    </row>
    <row r="281" spans="10:14" x14ac:dyDescent="0.25">
      <c r="J281" s="9" t="s">
        <v>18</v>
      </c>
      <c r="K281" s="38" t="s">
        <v>19</v>
      </c>
      <c r="L281" s="38">
        <v>285</v>
      </c>
      <c r="M281" s="39">
        <v>11.238136713285391</v>
      </c>
      <c r="N281" s="40"/>
    </row>
    <row r="282" spans="10:14" x14ac:dyDescent="0.25">
      <c r="J282" s="9" t="s">
        <v>18</v>
      </c>
      <c r="K282" s="38" t="s">
        <v>19</v>
      </c>
      <c r="L282" s="38">
        <v>325</v>
      </c>
      <c r="M282" s="39">
        <v>11.247517155437105</v>
      </c>
      <c r="N282" s="40"/>
    </row>
    <row r="283" spans="10:14" x14ac:dyDescent="0.25">
      <c r="J283" s="9" t="s">
        <v>18</v>
      </c>
      <c r="K283" s="38" t="s">
        <v>19</v>
      </c>
      <c r="L283" s="38">
        <v>325</v>
      </c>
      <c r="M283" s="39">
        <v>11.223614949449441</v>
      </c>
      <c r="N283" s="40"/>
    </row>
    <row r="284" spans="10:14" x14ac:dyDescent="0.25">
      <c r="J284" s="9" t="s">
        <v>18</v>
      </c>
      <c r="K284" s="38" t="s">
        <v>19</v>
      </c>
      <c r="L284" s="38">
        <v>415</v>
      </c>
      <c r="M284" s="39">
        <v>11.288482935613068</v>
      </c>
      <c r="N284" s="40"/>
    </row>
    <row r="285" spans="10:14" x14ac:dyDescent="0.25">
      <c r="J285" s="9" t="s">
        <v>18</v>
      </c>
      <c r="K285" s="38" t="s">
        <v>19</v>
      </c>
      <c r="L285" s="38">
        <v>415</v>
      </c>
      <c r="M285" s="39">
        <v>11.229761324670008</v>
      </c>
      <c r="N285" s="40"/>
    </row>
    <row r="286" spans="10:14" x14ac:dyDescent="0.25">
      <c r="J286" s="9" t="s">
        <v>18</v>
      </c>
      <c r="K286" s="38" t="s">
        <v>19</v>
      </c>
      <c r="L286" s="38">
        <v>505</v>
      </c>
      <c r="M286" s="39">
        <v>11.277161502651486</v>
      </c>
      <c r="N286" s="40"/>
    </row>
    <row r="287" spans="10:14" x14ac:dyDescent="0.25">
      <c r="J287" s="9" t="s">
        <v>18</v>
      </c>
      <c r="K287" s="38" t="s">
        <v>19</v>
      </c>
      <c r="L287" s="38">
        <v>505</v>
      </c>
      <c r="M287" s="39">
        <v>11.255339853247893</v>
      </c>
      <c r="N287" s="40"/>
    </row>
    <row r="288" spans="10:14" x14ac:dyDescent="0.25">
      <c r="J288" s="9" t="s">
        <v>18</v>
      </c>
      <c r="K288" s="38" t="s">
        <v>19</v>
      </c>
      <c r="L288" s="38">
        <v>665</v>
      </c>
      <c r="M288" s="39">
        <v>11.261079044775011</v>
      </c>
      <c r="N288" s="40"/>
    </row>
    <row r="289" spans="10:14" x14ac:dyDescent="0.25">
      <c r="J289" s="9" t="s">
        <v>18</v>
      </c>
      <c r="K289" s="38" t="s">
        <v>19</v>
      </c>
      <c r="L289" s="38">
        <v>665</v>
      </c>
      <c r="M289" s="39">
        <v>11.251878245381745</v>
      </c>
      <c r="N289" s="40"/>
    </row>
    <row r="290" spans="10:14" x14ac:dyDescent="0.25">
      <c r="J290" s="9" t="s">
        <v>18</v>
      </c>
      <c r="K290" s="38" t="s">
        <v>19</v>
      </c>
      <c r="L290" s="38">
        <v>775</v>
      </c>
      <c r="M290" s="39">
        <v>11.254206878853195</v>
      </c>
      <c r="N290" s="40"/>
    </row>
    <row r="291" spans="10:14" x14ac:dyDescent="0.25">
      <c r="J291" s="9" t="s">
        <v>18</v>
      </c>
      <c r="K291" s="38" t="s">
        <v>19</v>
      </c>
      <c r="L291" s="38">
        <v>775</v>
      </c>
      <c r="M291" s="39">
        <v>11.24604253676187</v>
      </c>
      <c r="N291" s="40"/>
    </row>
    <row r="292" spans="10:14" x14ac:dyDescent="0.25">
      <c r="J292" s="9" t="s">
        <v>18</v>
      </c>
      <c r="K292" s="38" t="s">
        <v>19</v>
      </c>
      <c r="L292" s="38">
        <v>845</v>
      </c>
      <c r="M292" s="39">
        <v>11.25246858597769</v>
      </c>
      <c r="N292" s="40"/>
    </row>
    <row r="293" spans="10:14" x14ac:dyDescent="0.25">
      <c r="J293" s="9" t="s">
        <v>18</v>
      </c>
      <c r="K293" s="38" t="s">
        <v>19</v>
      </c>
      <c r="L293" s="38">
        <v>845</v>
      </c>
      <c r="M293" s="39">
        <v>11.267396636228899</v>
      </c>
      <c r="N293" s="40"/>
    </row>
    <row r="294" spans="10:14" x14ac:dyDescent="0.25">
      <c r="J294" s="9" t="s">
        <v>18</v>
      </c>
      <c r="K294" s="38" t="s">
        <v>19</v>
      </c>
      <c r="L294" s="38">
        <v>85</v>
      </c>
      <c r="M294" s="39">
        <v>11.266847610780385</v>
      </c>
    </row>
    <row r="295" spans="10:14" x14ac:dyDescent="0.25">
      <c r="J295" s="9" t="s">
        <v>18</v>
      </c>
      <c r="K295" s="38" t="s">
        <v>19</v>
      </c>
      <c r="L295" s="38">
        <v>85</v>
      </c>
      <c r="M295" s="39">
        <v>11.190901388156435</v>
      </c>
    </row>
    <row r="296" spans="10:14" x14ac:dyDescent="0.25">
      <c r="J296" s="9" t="s">
        <v>18</v>
      </c>
      <c r="K296" s="38" t="s">
        <v>19</v>
      </c>
      <c r="L296" s="38">
        <v>945</v>
      </c>
      <c r="M296" s="39">
        <v>11.2287151256988</v>
      </c>
    </row>
    <row r="297" spans="10:14" x14ac:dyDescent="0.25">
      <c r="J297" s="9" t="s">
        <v>18</v>
      </c>
      <c r="K297" s="38" t="s">
        <v>19</v>
      </c>
      <c r="L297" s="38">
        <v>945</v>
      </c>
      <c r="M297" s="39">
        <v>11.276532208605898</v>
      </c>
    </row>
    <row r="298" spans="10:14" x14ac:dyDescent="0.25">
      <c r="J298" s="9" t="s">
        <v>49</v>
      </c>
      <c r="K298" s="38" t="s">
        <v>19</v>
      </c>
      <c r="L298" s="38">
        <v>65</v>
      </c>
      <c r="M298" s="39">
        <v>-25.577734061504113</v>
      </c>
    </row>
    <row r="299" spans="10:14" x14ac:dyDescent="0.25">
      <c r="J299" s="9" t="s">
        <v>49</v>
      </c>
      <c r="K299" s="38" t="s">
        <v>19</v>
      </c>
      <c r="L299" s="38">
        <v>195</v>
      </c>
      <c r="M299" s="39">
        <v>-25.606263205992018</v>
      </c>
    </row>
    <row r="300" spans="10:14" x14ac:dyDescent="0.25">
      <c r="J300" s="9" t="s">
        <v>49</v>
      </c>
      <c r="K300" s="38" t="s">
        <v>19</v>
      </c>
      <c r="L300" s="38">
        <v>195</v>
      </c>
      <c r="M300" s="39">
        <v>-25.608614932581798</v>
      </c>
    </row>
    <row r="301" spans="10:14" x14ac:dyDescent="0.25">
      <c r="J301" s="9" t="s">
        <v>49</v>
      </c>
      <c r="K301" s="38" t="s">
        <v>19</v>
      </c>
      <c r="L301" s="38">
        <v>195</v>
      </c>
      <c r="M301" s="39">
        <v>-25.591492454626739</v>
      </c>
    </row>
    <row r="302" spans="10:14" x14ac:dyDescent="0.25">
      <c r="J302" s="9" t="s">
        <v>49</v>
      </c>
      <c r="K302" s="38" t="s">
        <v>19</v>
      </c>
      <c r="L302" s="38">
        <v>255</v>
      </c>
      <c r="M302" s="39">
        <v>-25.594342045961699</v>
      </c>
    </row>
    <row r="303" spans="10:14" x14ac:dyDescent="0.25">
      <c r="J303" s="9" t="s">
        <v>49</v>
      </c>
      <c r="K303" s="38" t="s">
        <v>19</v>
      </c>
      <c r="L303" s="38">
        <v>385</v>
      </c>
      <c r="M303" s="39">
        <v>-25.597508001579989</v>
      </c>
    </row>
    <row r="304" spans="10:14" x14ac:dyDescent="0.25">
      <c r="J304" s="9" t="s">
        <v>49</v>
      </c>
      <c r="K304" s="38" t="s">
        <v>19</v>
      </c>
      <c r="L304" s="38">
        <v>385</v>
      </c>
      <c r="M304" s="39">
        <v>-25.56201594316283</v>
      </c>
    </row>
    <row r="305" spans="10:13" x14ac:dyDescent="0.25">
      <c r="J305" s="9" t="s">
        <v>49</v>
      </c>
      <c r="K305" s="38" t="s">
        <v>19</v>
      </c>
      <c r="L305" s="38">
        <v>385</v>
      </c>
      <c r="M305" s="39">
        <v>-25.579645796873862</v>
      </c>
    </row>
    <row r="306" spans="10:13" x14ac:dyDescent="0.25">
      <c r="J306" s="9" t="s">
        <v>49</v>
      </c>
      <c r="K306" s="38" t="s">
        <v>19</v>
      </c>
      <c r="L306" s="38">
        <v>435</v>
      </c>
      <c r="M306" s="39">
        <v>-25.613868367811317</v>
      </c>
    </row>
    <row r="307" spans="10:13" x14ac:dyDescent="0.25">
      <c r="J307" s="9" t="s">
        <v>49</v>
      </c>
      <c r="K307" s="38" t="s">
        <v>19</v>
      </c>
      <c r="L307" s="38">
        <v>435</v>
      </c>
      <c r="M307" s="39">
        <v>-25.622923352021335</v>
      </c>
    </row>
    <row r="308" spans="10:13" x14ac:dyDescent="0.25">
      <c r="J308" s="9" t="s">
        <v>49</v>
      </c>
      <c r="K308" s="38" t="s">
        <v>19</v>
      </c>
      <c r="L308" s="38">
        <v>435</v>
      </c>
      <c r="M308" s="39">
        <v>-25.650494288697157</v>
      </c>
    </row>
    <row r="309" spans="10:13" x14ac:dyDescent="0.25">
      <c r="J309" s="9" t="s">
        <v>49</v>
      </c>
      <c r="K309" s="38" t="s">
        <v>19</v>
      </c>
      <c r="L309" s="38">
        <v>555</v>
      </c>
      <c r="M309" s="39">
        <v>-25.609473428020291</v>
      </c>
    </row>
    <row r="310" spans="10:13" x14ac:dyDescent="0.25">
      <c r="J310" s="9" t="s">
        <v>49</v>
      </c>
      <c r="K310" s="38" t="s">
        <v>19</v>
      </c>
      <c r="L310" s="38">
        <v>555</v>
      </c>
      <c r="M310" s="39">
        <v>-25.595161682375448</v>
      </c>
    </row>
    <row r="311" spans="10:13" x14ac:dyDescent="0.25">
      <c r="J311" s="9" t="s">
        <v>49</v>
      </c>
      <c r="K311" s="38" t="s">
        <v>19</v>
      </c>
      <c r="L311" s="38">
        <v>555</v>
      </c>
      <c r="M311" s="39">
        <v>-25.652355729909612</v>
      </c>
    </row>
    <row r="312" spans="10:13" x14ac:dyDescent="0.25">
      <c r="J312" s="9" t="s">
        <v>49</v>
      </c>
      <c r="K312" s="38" t="s">
        <v>19</v>
      </c>
      <c r="L312" s="38">
        <v>635</v>
      </c>
      <c r="M312" s="39">
        <v>-25.648207153313276</v>
      </c>
    </row>
    <row r="313" spans="10:13" x14ac:dyDescent="0.25">
      <c r="J313" s="9" t="s">
        <v>49</v>
      </c>
      <c r="K313" s="38" t="s">
        <v>19</v>
      </c>
      <c r="L313" s="38">
        <v>635</v>
      </c>
      <c r="M313" s="39">
        <v>-25.592351304328101</v>
      </c>
    </row>
    <row r="314" spans="10:13" x14ac:dyDescent="0.25">
      <c r="J314" s="9" t="s">
        <v>49</v>
      </c>
      <c r="K314" s="38" t="s">
        <v>19</v>
      </c>
      <c r="L314" s="38">
        <v>635</v>
      </c>
      <c r="M314" s="39">
        <v>-25.587406654142633</v>
      </c>
    </row>
    <row r="315" spans="10:13" x14ac:dyDescent="0.25">
      <c r="J315" s="9" t="s">
        <v>49</v>
      </c>
      <c r="K315" s="38" t="s">
        <v>19</v>
      </c>
      <c r="L315" s="38">
        <v>755</v>
      </c>
      <c r="M315" s="39">
        <v>-25.564444644634339</v>
      </c>
    </row>
    <row r="316" spans="10:13" x14ac:dyDescent="0.25">
      <c r="J316" s="9" t="s">
        <v>49</v>
      </c>
      <c r="K316" s="38" t="s">
        <v>19</v>
      </c>
      <c r="L316" s="38">
        <v>755</v>
      </c>
      <c r="M316" s="39">
        <v>-25.624027702365261</v>
      </c>
    </row>
    <row r="317" spans="10:13" x14ac:dyDescent="0.25">
      <c r="J317" s="9" t="s">
        <v>49</v>
      </c>
      <c r="K317" s="38" t="s">
        <v>19</v>
      </c>
      <c r="L317" s="38">
        <v>755</v>
      </c>
      <c r="M317" s="39">
        <v>-25.615388891088848</v>
      </c>
    </row>
    <row r="318" spans="10:13" x14ac:dyDescent="0.25">
      <c r="J318" s="9" t="s">
        <v>49</v>
      </c>
      <c r="K318" s="38" t="s">
        <v>19</v>
      </c>
      <c r="L318" s="38">
        <v>875</v>
      </c>
      <c r="M318" s="39">
        <v>-25.580781347316869</v>
      </c>
    </row>
    <row r="319" spans="10:13" x14ac:dyDescent="0.25">
      <c r="J319" s="9" t="s">
        <v>49</v>
      </c>
      <c r="K319" s="38" t="s">
        <v>19</v>
      </c>
      <c r="L319" s="38">
        <v>875</v>
      </c>
      <c r="M319" s="39">
        <v>-25.619449511569915</v>
      </c>
    </row>
    <row r="320" spans="10:13" x14ac:dyDescent="0.25">
      <c r="J320" s="9" t="s">
        <v>49</v>
      </c>
      <c r="K320" s="38" t="s">
        <v>19</v>
      </c>
      <c r="L320" s="38">
        <v>935</v>
      </c>
      <c r="M320" s="39">
        <v>-25.550744300229397</v>
      </c>
    </row>
    <row r="321" spans="10:14" x14ac:dyDescent="0.25">
      <c r="J321" s="9" t="s">
        <v>49</v>
      </c>
      <c r="K321" s="38" t="s">
        <v>19</v>
      </c>
      <c r="L321" s="38">
        <v>935</v>
      </c>
      <c r="M321" s="39">
        <v>-25.613786097387365</v>
      </c>
    </row>
    <row r="322" spans="10:14" x14ac:dyDescent="0.25">
      <c r="J322" s="9" t="s">
        <v>49</v>
      </c>
      <c r="K322" s="38" t="s">
        <v>19</v>
      </c>
      <c r="L322" s="38">
        <v>935</v>
      </c>
      <c r="M322" s="39">
        <v>-25.623552290965193</v>
      </c>
    </row>
    <row r="328" spans="10:14" x14ac:dyDescent="0.25">
      <c r="J328" s="6"/>
      <c r="K328" s="40"/>
      <c r="L328" s="40"/>
      <c r="M328" s="40"/>
      <c r="N328" s="40"/>
    </row>
    <row r="329" spans="10:14" x14ac:dyDescent="0.25">
      <c r="J329" s="6"/>
      <c r="K329" s="40"/>
      <c r="L329" s="40"/>
      <c r="M329" s="40"/>
      <c r="N329" s="40"/>
    </row>
    <row r="352" spans="10:14" x14ac:dyDescent="0.25">
      <c r="J352" s="4"/>
      <c r="K352" s="53"/>
      <c r="L352" s="53"/>
      <c r="M352" s="53"/>
      <c r="N352" s="53"/>
    </row>
    <row r="353" spans="10:14" x14ac:dyDescent="0.25">
      <c r="J353" s="4"/>
      <c r="K353" s="53"/>
      <c r="L353" s="53"/>
      <c r="M353" s="53"/>
      <c r="N353" s="53"/>
    </row>
    <row r="354" spans="10:14" x14ac:dyDescent="0.25">
      <c r="J354" s="4"/>
      <c r="K354" s="53"/>
      <c r="L354" s="53"/>
      <c r="M354" s="53"/>
      <c r="N354" s="53"/>
    </row>
    <row r="355" spans="10:14" x14ac:dyDescent="0.25">
      <c r="J355" s="4"/>
      <c r="K355" s="53"/>
      <c r="L355" s="53"/>
      <c r="M355" s="53"/>
      <c r="N355" s="53"/>
    </row>
    <row r="356" spans="10:14" x14ac:dyDescent="0.25">
      <c r="J356" s="4"/>
      <c r="K356" s="53"/>
      <c r="L356" s="53"/>
      <c r="M356" s="53"/>
      <c r="N356" s="53"/>
    </row>
    <row r="357" spans="10:14" x14ac:dyDescent="0.25">
      <c r="J357" s="4"/>
      <c r="K357" s="53"/>
      <c r="L357" s="53"/>
      <c r="M357" s="53"/>
      <c r="N357" s="53"/>
    </row>
    <row r="358" spans="10:14" x14ac:dyDescent="0.25">
      <c r="J358" s="4"/>
      <c r="K358" s="53"/>
      <c r="L358" s="53"/>
      <c r="M358" s="53"/>
      <c r="N358" s="53"/>
    </row>
    <row r="359" spans="10:14" x14ac:dyDescent="0.25">
      <c r="J359" s="4"/>
      <c r="K359" s="53"/>
      <c r="L359" s="53"/>
      <c r="M359" s="53"/>
      <c r="N359" s="53"/>
    </row>
    <row r="360" spans="10:14" x14ac:dyDescent="0.25">
      <c r="J360" s="4"/>
      <c r="K360" s="53"/>
      <c r="L360" s="53"/>
      <c r="M360" s="53"/>
      <c r="N360" s="53"/>
    </row>
    <row r="361" spans="10:14" x14ac:dyDescent="0.25">
      <c r="J361" s="4"/>
      <c r="K361" s="53"/>
      <c r="L361" s="53"/>
      <c r="M361" s="53"/>
      <c r="N361" s="53"/>
    </row>
    <row r="362" spans="10:14" x14ac:dyDescent="0.25">
      <c r="J362" s="4"/>
      <c r="K362" s="53"/>
      <c r="L362" s="53"/>
      <c r="M362" s="53"/>
      <c r="N362" s="53"/>
    </row>
    <row r="363" spans="10:14" x14ac:dyDescent="0.25">
      <c r="J363" s="4"/>
      <c r="K363" s="53"/>
      <c r="L363" s="53"/>
      <c r="M363" s="53"/>
      <c r="N363" s="53"/>
    </row>
    <row r="364" spans="10:14" x14ac:dyDescent="0.25">
      <c r="J364" s="4"/>
      <c r="K364" s="53"/>
      <c r="L364" s="53"/>
      <c r="M364" s="53"/>
      <c r="N364" s="53"/>
    </row>
    <row r="365" spans="10:14" x14ac:dyDescent="0.25">
      <c r="J365" s="4"/>
      <c r="K365" s="53"/>
      <c r="L365" s="53"/>
      <c r="M365" s="53"/>
      <c r="N365" s="53"/>
    </row>
    <row r="366" spans="10:14" x14ac:dyDescent="0.25">
      <c r="J366" s="4"/>
      <c r="K366" s="53"/>
      <c r="L366" s="53"/>
      <c r="M366" s="53"/>
      <c r="N366" s="53"/>
    </row>
    <row r="367" spans="10:14" x14ac:dyDescent="0.25">
      <c r="J367" s="4"/>
      <c r="K367" s="53"/>
      <c r="L367" s="54"/>
      <c r="M367" s="54"/>
      <c r="N367" s="54"/>
    </row>
    <row r="368" spans="10:14" x14ac:dyDescent="0.25">
      <c r="J368" s="4"/>
      <c r="K368" s="53"/>
      <c r="L368" s="54"/>
      <c r="M368" s="54"/>
      <c r="N368" s="54"/>
    </row>
    <row r="369" spans="10:14" x14ac:dyDescent="0.25">
      <c r="J369" s="4"/>
      <c r="K369" s="53"/>
      <c r="M369" s="33"/>
      <c r="N369" s="33"/>
    </row>
    <row r="370" spans="10:14" x14ac:dyDescent="0.25">
      <c r="J370" s="4"/>
      <c r="K370" s="53"/>
      <c r="M370" s="33"/>
      <c r="N370" s="33"/>
    </row>
    <row r="371" spans="10:14" x14ac:dyDescent="0.25">
      <c r="J371" s="4"/>
      <c r="K371" s="53"/>
      <c r="M371" s="33"/>
      <c r="N371" s="33"/>
    </row>
    <row r="372" spans="10:14" x14ac:dyDescent="0.25">
      <c r="J372" s="4"/>
      <c r="K372" s="53"/>
      <c r="M372" s="33"/>
      <c r="N372" s="33"/>
    </row>
    <row r="373" spans="10:14" x14ac:dyDescent="0.25">
      <c r="J373" s="4"/>
      <c r="K373" s="53"/>
      <c r="M373" s="33"/>
      <c r="N373" s="33"/>
    </row>
    <row r="374" spans="10:14" x14ac:dyDescent="0.25">
      <c r="J374" s="4"/>
      <c r="K374" s="53"/>
      <c r="M374" s="33"/>
      <c r="N374" s="33"/>
    </row>
    <row r="375" spans="10:14" x14ac:dyDescent="0.25">
      <c r="J375" s="4"/>
      <c r="K375" s="53"/>
      <c r="M375" s="33"/>
      <c r="N375" s="33"/>
    </row>
    <row r="376" spans="10:14" x14ac:dyDescent="0.25">
      <c r="J376" s="4"/>
      <c r="K376" s="53"/>
      <c r="M376" s="33"/>
      <c r="N376" s="33"/>
    </row>
    <row r="377" spans="10:14" x14ac:dyDescent="0.25">
      <c r="J377" s="4"/>
      <c r="K377" s="53"/>
      <c r="M377" s="33"/>
      <c r="N377" s="33"/>
    </row>
  </sheetData>
  <pageMargins left="0.7" right="0.7" top="0.75" bottom="0.75" header="0.3" footer="0.3"/>
  <pageSetup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7"/>
  <sheetViews>
    <sheetView workbookViewId="0">
      <selection activeCell="F13" sqref="F13"/>
    </sheetView>
  </sheetViews>
  <sheetFormatPr defaultRowHeight="15" x14ac:dyDescent="0.25"/>
  <cols>
    <col min="1" max="1" width="9" style="25"/>
    <col min="2" max="3" width="15.75" style="25" customWidth="1"/>
    <col min="4" max="4" width="11.875" style="25" customWidth="1"/>
    <col min="5" max="5" width="12" style="25" customWidth="1"/>
    <col min="6" max="6" width="39.875" style="25" customWidth="1"/>
    <col min="7" max="16384" width="9" style="25"/>
  </cols>
  <sheetData>
    <row r="2" spans="2:15" x14ac:dyDescent="0.25">
      <c r="B2" s="31" t="s">
        <v>46</v>
      </c>
      <c r="C2" s="31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</row>
    <row r="3" spans="2:15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</row>
    <row r="4" spans="2:15" ht="35.1" customHeight="1" x14ac:dyDescent="0.25">
      <c r="B4" s="17" t="s">
        <v>14</v>
      </c>
      <c r="C4" s="17" t="s">
        <v>16</v>
      </c>
      <c r="D4" s="17" t="s">
        <v>43</v>
      </c>
      <c r="E4" s="18" t="s">
        <v>25</v>
      </c>
      <c r="F4" s="17" t="s">
        <v>1</v>
      </c>
    </row>
    <row r="5" spans="2:15" x14ac:dyDescent="0.25">
      <c r="B5" s="56" t="s">
        <v>47</v>
      </c>
      <c r="C5" s="56" t="s">
        <v>5</v>
      </c>
      <c r="D5" s="57">
        <v>-31.323389021946767</v>
      </c>
      <c r="E5" s="57">
        <v>2.8108541752759498E-2</v>
      </c>
      <c r="F5" s="56" t="s">
        <v>23</v>
      </c>
    </row>
    <row r="6" spans="2:15" x14ac:dyDescent="0.25">
      <c r="B6" s="56" t="s">
        <v>48</v>
      </c>
      <c r="C6" s="56" t="s">
        <v>5</v>
      </c>
      <c r="D6" s="58">
        <v>-31.3123775845858</v>
      </c>
      <c r="E6" s="58">
        <v>1.8113607884721637E-2</v>
      </c>
      <c r="F6" s="59" t="s">
        <v>22</v>
      </c>
    </row>
    <row r="7" spans="2:15" x14ac:dyDescent="0.25">
      <c r="B7" s="59" t="s">
        <v>12</v>
      </c>
      <c r="C7" s="56" t="s">
        <v>5</v>
      </c>
      <c r="D7" s="58">
        <v>-31.310497355306904</v>
      </c>
      <c r="E7" s="58">
        <v>3.1407826780460939E-2</v>
      </c>
      <c r="F7" s="59" t="s">
        <v>23</v>
      </c>
    </row>
    <row r="8" spans="2:15" x14ac:dyDescent="0.25">
      <c r="B8" s="59" t="s">
        <v>13</v>
      </c>
      <c r="C8" s="56" t="s">
        <v>5</v>
      </c>
      <c r="D8" s="58">
        <v>-31.3164735765281</v>
      </c>
      <c r="E8" s="58">
        <v>2.5858418151584201E-2</v>
      </c>
      <c r="F8" s="59" t="s">
        <v>23</v>
      </c>
    </row>
    <row r="9" spans="2:15" x14ac:dyDescent="0.25">
      <c r="B9" s="59" t="s">
        <v>18</v>
      </c>
      <c r="C9" s="56" t="s">
        <v>5</v>
      </c>
      <c r="D9" s="58">
        <v>-31.243894189246564</v>
      </c>
      <c r="E9" s="58">
        <v>1.90295776308015E-2</v>
      </c>
      <c r="F9" s="59" t="s">
        <v>22</v>
      </c>
    </row>
    <row r="10" spans="2:15" x14ac:dyDescent="0.25">
      <c r="B10" s="59" t="s">
        <v>3</v>
      </c>
      <c r="C10" s="56" t="s">
        <v>5</v>
      </c>
      <c r="D10" s="58">
        <v>-31.2640850394552</v>
      </c>
      <c r="E10" s="58">
        <v>2.7239053332584865E-2</v>
      </c>
      <c r="F10" s="59" t="s">
        <v>23</v>
      </c>
    </row>
    <row r="11" spans="2:15" x14ac:dyDescent="0.25">
      <c r="B11" s="28"/>
      <c r="C11" s="28"/>
      <c r="D11" s="28"/>
      <c r="E11" s="28"/>
      <c r="F11" s="75"/>
    </row>
    <row r="12" spans="2:15" x14ac:dyDescent="0.25">
      <c r="B12" s="56" t="s">
        <v>47</v>
      </c>
      <c r="C12" s="56" t="s">
        <v>19</v>
      </c>
      <c r="D12" s="57">
        <v>-25.885123296375998</v>
      </c>
      <c r="E12" s="57">
        <v>2.59477905573634E-2</v>
      </c>
      <c r="F12" s="56" t="s">
        <v>23</v>
      </c>
    </row>
    <row r="13" spans="2:15" x14ac:dyDescent="0.25">
      <c r="B13" s="56" t="s">
        <v>49</v>
      </c>
      <c r="C13" s="56" t="s">
        <v>19</v>
      </c>
      <c r="D13" s="58">
        <v>-25.861869728349131</v>
      </c>
      <c r="E13" s="58">
        <v>1.4188040698292834E-2</v>
      </c>
      <c r="F13" s="59" t="s">
        <v>22</v>
      </c>
    </row>
    <row r="14" spans="2:15" x14ac:dyDescent="0.25">
      <c r="B14" s="59" t="s">
        <v>20</v>
      </c>
      <c r="C14" s="56" t="s">
        <v>19</v>
      </c>
      <c r="D14" s="58">
        <v>-25.836184155528798</v>
      </c>
      <c r="E14" s="58">
        <v>2.1911128725302501E-2</v>
      </c>
      <c r="F14" s="59" t="s">
        <v>23</v>
      </c>
    </row>
    <row r="15" spans="2:15" x14ac:dyDescent="0.25">
      <c r="B15" s="59" t="s">
        <v>21</v>
      </c>
      <c r="C15" s="56" t="s">
        <v>19</v>
      </c>
      <c r="D15" s="58">
        <v>-25.870150570024464</v>
      </c>
      <c r="E15" s="58">
        <v>2.02372652836031E-2</v>
      </c>
      <c r="F15" s="59" t="s">
        <v>23</v>
      </c>
    </row>
    <row r="16" spans="2:15" x14ac:dyDescent="0.25">
      <c r="B16" s="59" t="s">
        <v>18</v>
      </c>
      <c r="C16" s="56" t="s">
        <v>19</v>
      </c>
      <c r="D16" s="58">
        <v>-25.808311413028235</v>
      </c>
      <c r="E16" s="58">
        <v>1.6306683208719766E-2</v>
      </c>
      <c r="F16" s="59" t="s">
        <v>22</v>
      </c>
    </row>
    <row r="17" spans="2:6" x14ac:dyDescent="0.25">
      <c r="B17" s="59" t="s">
        <v>3</v>
      </c>
      <c r="C17" s="56" t="s">
        <v>19</v>
      </c>
      <c r="D17" s="58">
        <v>-25.845535238548138</v>
      </c>
      <c r="E17" s="58">
        <v>2.3359384839260301E-2</v>
      </c>
      <c r="F17" s="59" t="s">
        <v>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8"/>
  <sheetViews>
    <sheetView tabSelected="1" workbookViewId="0">
      <selection activeCell="B2" sqref="B2"/>
    </sheetView>
  </sheetViews>
  <sheetFormatPr defaultRowHeight="15" x14ac:dyDescent="0.25"/>
  <cols>
    <col min="1" max="1" width="9" style="66"/>
    <col min="2" max="2" width="16.5" style="66" customWidth="1"/>
    <col min="3" max="3" width="11" style="66" customWidth="1"/>
    <col min="4" max="4" width="11.875" style="66" customWidth="1"/>
    <col min="5" max="5" width="12" style="66" customWidth="1"/>
    <col min="6" max="6" width="10.625" style="66" customWidth="1"/>
    <col min="7" max="7" width="27.75" style="66" customWidth="1"/>
    <col min="8" max="16384" width="9" style="66"/>
  </cols>
  <sheetData>
    <row r="2" spans="2:15" ht="17.25" x14ac:dyDescent="0.25">
      <c r="B2" s="31" t="s">
        <v>82</v>
      </c>
      <c r="C2" s="3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</row>
    <row r="3" spans="2:15" x14ac:dyDescent="0.25"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spans="2:15" ht="27" customHeight="1" x14ac:dyDescent="0.25">
      <c r="B4" s="17" t="s">
        <v>75</v>
      </c>
      <c r="C4" s="17" t="s">
        <v>66</v>
      </c>
      <c r="D4" s="17" t="s">
        <v>81</v>
      </c>
      <c r="E4" s="17" t="s">
        <v>83</v>
      </c>
      <c r="F4" s="17" t="s">
        <v>80</v>
      </c>
      <c r="G4" s="19" t="s">
        <v>67</v>
      </c>
    </row>
    <row r="5" spans="2:15" x14ac:dyDescent="0.25">
      <c r="B5" s="64" t="s">
        <v>68</v>
      </c>
      <c r="C5" s="64">
        <v>2019</v>
      </c>
      <c r="D5" s="69">
        <v>1.1117E-2</v>
      </c>
      <c r="E5" s="72">
        <f>0.000039/2.6</f>
        <v>1.4999999999999999E-5</v>
      </c>
      <c r="F5" s="73">
        <f>E5^-2/(E5^-2+E6^-2+E7^-2)</f>
        <v>0.40765605044023007</v>
      </c>
      <c r="G5" s="67" t="s">
        <v>69</v>
      </c>
    </row>
    <row r="6" spans="2:15" x14ac:dyDescent="0.25">
      <c r="B6" s="64" t="s">
        <v>70</v>
      </c>
      <c r="C6" s="64">
        <v>2021</v>
      </c>
      <c r="D6" s="70">
        <v>1.1124999999999999E-2</v>
      </c>
      <c r="E6" s="72">
        <v>4.3000000000000002E-5</v>
      </c>
      <c r="F6" s="73">
        <f>E6^-2/(E6^-2+E7^-2+E5^-2)</f>
        <v>4.9606604299108577E-2</v>
      </c>
      <c r="G6" s="67" t="s">
        <v>71</v>
      </c>
    </row>
    <row r="7" spans="2:15" x14ac:dyDescent="0.25">
      <c r="B7" s="65" t="s">
        <v>72</v>
      </c>
      <c r="C7" s="64">
        <v>2022</v>
      </c>
      <c r="D7" s="70">
        <v>1.11E-2</v>
      </c>
      <c r="E7" s="67">
        <v>1.2999999999999999E-5</v>
      </c>
      <c r="F7" s="73">
        <f>E7^-2/(E7^-2+E5^-2+E6^-2)</f>
        <v>0.54273734526066131</v>
      </c>
      <c r="G7" s="67" t="s">
        <v>73</v>
      </c>
    </row>
    <row r="8" spans="2:15" x14ac:dyDescent="0.25">
      <c r="B8" s="68" t="s">
        <v>74</v>
      </c>
      <c r="C8" s="19"/>
      <c r="D8" s="74">
        <f>D5*F5+D6*F6+D7*F7</f>
        <v>1.1108170317964962E-2</v>
      </c>
      <c r="E8" s="74">
        <f>SQRT(1/(E5^-2+E6^-2+E7^-2))</f>
        <v>9.5771922476815599E-6</v>
      </c>
      <c r="F8" s="65"/>
      <c r="G8" s="67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 1</vt:lpstr>
      <vt:lpstr>Table S1</vt:lpstr>
      <vt:lpstr>Table S2</vt:lpstr>
      <vt:lpstr>Table S3</vt:lpstr>
      <vt:lpstr>Table S4</vt:lpstr>
    </vt:vector>
  </TitlesOfParts>
  <Company>NRC-CNRC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2022-03-11T19:52:19Z</dcterms:created>
  <dcterms:modified xsi:type="dcterms:W3CDTF">2022-09-16T16:06:28Z</dcterms:modified>
</cp:coreProperties>
</file>